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Vandh\Downloads\VCBTBF_BC_FMS_THANG (KY SO)\"/>
    </mc:Choice>
  </mc:AlternateContent>
  <xr:revisionPtr revIDLastSave="0" documentId="13_ncr:201_{A4AD2250-A228-48B6-89E2-A74A668572C3}" xr6:coauthVersionLast="47" xr6:coauthVersionMax="47" xr10:uidLastSave="{00000000-0000-0000-0000-000000000000}"/>
  <bookViews>
    <workbookView xWindow="-120" yWindow="-120" windowWidth="29040" windowHeight="15840" tabRatio="991" firstSheet="1" activeTab="7"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INDEX(#REF!,MATCH(#REF!,#REF!,0))</definedName>
    <definedName name="_xlnm.Print_Area" localSheetId="7">BCHoatDongVay_06026!$A$1:$J$46</definedName>
    <definedName name="_xlnm.Print_Area" localSheetId="1">BCTaiSan_06027!$A$1:$F$122</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45" l="1"/>
  <c r="G14" i="45" l="1"/>
  <c r="G13" i="45"/>
  <c r="G12" i="45"/>
  <c r="G10" i="45"/>
  <c r="G9" i="45"/>
  <c r="G8" i="45"/>
  <c r="G7" i="45"/>
  <c r="A5" i="45"/>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E107" i="29" l="1"/>
  <c r="E106" i="29"/>
  <c r="A107" i="29"/>
  <c r="A106" i="29"/>
  <c r="A105" i="29"/>
  <c r="C14" i="29"/>
  <c r="C12" i="29"/>
  <c r="C10" i="29"/>
  <c r="C13" i="29"/>
  <c r="C11" i="29"/>
  <c r="C9" i="29"/>
  <c r="A5" i="29"/>
  <c r="C8" i="29"/>
  <c r="C7" i="29"/>
  <c r="F19" i="1" l="1"/>
  <c r="D63" i="32" l="1"/>
  <c r="E105" i="29"/>
</calcChain>
</file>

<file path=xl/sharedStrings.xml><?xml version="1.0" encoding="utf-8"?>
<sst xmlns="http://schemas.openxmlformats.org/spreadsheetml/2006/main" count="1508" uniqueCount="1187">
  <si>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</si>
  <si>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</si>
  <si>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</si>
  <si>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</si>
  <si>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</si>
  <si>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</si>
  <si>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</si>
  <si>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</si>
  <si>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</si>
  <si>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</si>
  <si>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</si>
  <si>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</si>
  <si>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</si>
  <si>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</si>
  <si>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</si>
  <si>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</si>
  <si>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</si>
  <si>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</si>
  <si>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</si>
  <si>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</si>
  <si>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</si>
  <si>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</si>
  <si>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</si>
  <si>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</si>
  <si>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</si>
  <si>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</si>
  <si>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</si>
  <si>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</si>
  <si>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</si>
  <si>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</si>
  <si>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</si>
  <si>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</si>
  <si>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</si>
  <si>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</si>
  <si>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</si>
  <si>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</si>
  <si>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</si>
  <si>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</si>
  <si>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</si>
  <si>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</si>
  <si>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</si>
  <si>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</si>
  <si>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</si>
  <si>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</si>
  <si>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</si>
  <si>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</si>
  <si>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</si>
  <si>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</si>
  <si>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</si>
  <si>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</si>
  <si>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</si>
  <si>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</si>
  <si>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</si>
  <si>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</si>
  <si>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</si>
  <si>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</si>
  <si>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</si>
  <si>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</si>
  <si>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</si>
  <si>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</si>
  <si>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</si>
  <si>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</si>
  <si>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</si>
  <si>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</si>
  <si>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</si>
  <si>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</si>
  <si>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</si>
  <si>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</si>
  <si>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</si>
  <si>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</si>
  <si>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</si>
  <si>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</si>
  <si>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</si>
  <si>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</si>
  <si>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</si>
  <si>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</si>
  <si>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</si>
  <si>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</si>
  <si>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</si>
  <si>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</si>
  <si>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</si>
  <si>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</si>
  <si>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</si>
  <si>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</si>
  <si>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</si>
  <si>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</si>
  <si>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</si>
  <si>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</si>
  <si>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</si>
  <si>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</si>
  <si>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</si>
  <si>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</si>
  <si>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</si>
  <si>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</si>
  <si>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</si>
  <si>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</si>
  <si>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</si>
  <si>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</si>
  <si>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</si>
  <si>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</si>
  <si>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</si>
  <si>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</si>
  <si>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</si>
  <si>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</si>
  <si>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</si>
  <si>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</si>
  <si>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</si>
  <si>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</si>
  <si>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</si>
  <si>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</si>
  <si>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</si>
  <si>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</si>
  <si>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</si>
  <si>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</si>
  <si>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</si>
  <si>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</si>
  <si>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</si>
  <si>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</si>
  <si>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</si>
  <si>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</si>
  <si>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</si>
  <si>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</si>
  <si>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</si>
  <si>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</si>
  <si>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</si>
  <si>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</si>
  <si>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</si>
  <si>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</si>
  <si>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</si>
  <si>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</si>
  <si>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</si>
  <si>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</si>
  <si>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</si>
  <si>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</si>
  <si>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</si>
  <si>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</si>
  <si>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</si>
  <si>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</si>
  <si>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</si>
  <si>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</si>
  <si>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</si>
  <si>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</si>
  <si>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</si>
  <si>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</si>
  <si>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</si>
  <si>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</si>
  <si>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</si>
  <si>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</si>
  <si>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</si>
  <si>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</si>
  <si>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</si>
  <si>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</si>
  <si>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</si>
  <si>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</si>
  <si>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</si>
  <si>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</si>
  <si>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</si>
  <si>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</si>
  <si>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</si>
  <si>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</si>
  <si>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</si>
  <si>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</si>
  <si>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</si>
  <si>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</si>
  <si>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</si>
  <si>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</si>
  <si>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</si>
  <si>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</si>
  <si>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</si>
  <si>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</si>
  <si>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</si>
  <si>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</si>
  <si>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</si>
  <si>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</si>
  <si>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</si>
  <si>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</si>
  <si>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</si>
  <si>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</si>
  <si>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</si>
  <si>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</si>
  <si>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</si>
  <si>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</si>
  <si>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</si>
  <si>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</si>
  <si>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</si>
  <si>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</si>
  <si>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</si>
  <si>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</si>
  <si>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</si>
  <si>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</si>
  <si>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</si>
  <si>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</si>
  <si>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</si>
  <si>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</si>
  <si>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</si>
  <si>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</si>
  <si>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</si>
  <si>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</si>
  <si>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</si>
  <si>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</si>
  <si>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</si>
  <si>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</si>
  <si>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</si>
  <si>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</si>
  <si>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</si>
  <si>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</si>
  <si>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</si>
  <si>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</si>
  <si>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</si>
  <si>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</si>
  <si>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</si>
  <si>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</si>
  <si>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</si>
  <si>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</si>
  <si>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</si>
  <si>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</si>
  <si>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</si>
  <si>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</si>
  <si>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</si>
  <si>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</si>
  <si>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</si>
  <si>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</si>
  <si>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</si>
  <si>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</si>
  <si>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</si>
  <si>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</si>
  <si>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</si>
  <si>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</si>
  <si>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</si>
  <si>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</si>
  <si>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</si>
  <si>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</si>
  <si>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</si>
  <si>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</si>
  <si>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</si>
  <si>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</si>
  <si>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</si>
  <si>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Quỹ Đầu tư Cân Bằng Chiến Lược VCBF</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</si>
  <si>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</si>
  <si>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</si>
  <si>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</si>
  <si>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</si>
  <si>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</si>
  <si>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</si>
  <si>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</si>
  <si>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</si>
  <si>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</si>
  <si>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</si>
  <si>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</si>
  <si>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</si>
  <si>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</si>
  <si>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</si>
  <si>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</si>
  <si>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</si>
  <si>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</si>
  <si>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</si>
  <si>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</si>
  <si>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</si>
  <si>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</si>
  <si>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</si>
  <si>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</si>
  <si>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</si>
  <si>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</si>
  <si>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</si>
  <si>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</si>
  <si>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</si>
  <si>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</si>
  <si>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</si>
  <si>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</si>
  <si>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</si>
  <si>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</si>
  <si>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</si>
  <si>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</si>
  <si>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</si>
  <si>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</si>
  <si>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</si>
  <si>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</si>
  <si>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</si>
  <si>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</si>
  <si>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</si>
  <si>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</si>
  <si>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</si>
  <si>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</si>
  <si>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</si>
  <si>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</si>
  <si>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</si>
  <si>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</si>
  <si>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</si>
  <si>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</si>
  <si>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</si>
  <si>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</si>
  <si>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</si>
  <si>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</si>
  <si>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</si>
  <si>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</si>
  <si>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</si>
  <si>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</si>
  <si>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</si>
  <si>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</si>
  <si>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</si>
  <si>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</si>
  <si>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</si>
  <si>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</si>
  <si>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</si>
  <si>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</si>
  <si>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</si>
  <si>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</si>
  <si>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</si>
  <si>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</si>
  <si>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</si>
  <si>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</si>
  <si>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</si>
  <si>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</si>
  <si>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</si>
  <si>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</si>
  <si>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</si>
  <si>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</si>
  <si>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</si>
  <si>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</si>
  <si>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</si>
  <si>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</si>
  <si>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</si>
  <si>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</si>
  <si>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</si>
  <si>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111.2</t>
  </si>
  <si>
    <t>Tiền gửi ngân hàng cho hoạt động của Quỹ
Cash at bank for Fund's operation</t>
  </si>
  <si>
    <t>111.3</t>
  </si>
  <si>
    <t>111.4</t>
  </si>
  <si>
    <t>1.2</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</si>
  <si>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</si>
  <si>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</si>
  <si>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</si>
  <si>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</si>
  <si>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</si>
  <si>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</si>
  <si>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</si>
  <si>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</si>
  <si>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</si>
  <si>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</si>
  <si>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</si>
  <si>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</si>
  <si>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</si>
  <si>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</si>
  <si>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</si>
  <si>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</si>
  <si>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</si>
  <si>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</si>
  <si>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</si>
  <si>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</si>
  <si>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</si>
  <si>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</si>
  <si>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</si>
  <si>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</si>
  <si>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</si>
  <si>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</si>
  <si>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</si>
  <si>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</si>
  <si>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</si>
  <si>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</si>
  <si>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</si>
  <si>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</si>
  <si>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</si>
  <si>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</si>
  <si>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</si>
  <si>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</si>
  <si>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</si>
  <si>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</si>
  <si>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</si>
  <si>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</si>
  <si>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</si>
  <si>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</si>
  <si>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</si>
  <si>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</si>
  <si>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</si>
  <si>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</si>
  <si>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</si>
  <si>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</si>
  <si>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</si>
  <si>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</si>
  <si>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</si>
  <si>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</si>
  <si>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</si>
  <si>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</si>
  <si>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</si>
  <si>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</si>
  <si>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</si>
  <si>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</si>
  <si>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</si>
  <si>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</si>
  <si>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</si>
  <si>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</si>
  <si>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</si>
  <si>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</si>
  <si>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</si>
  <si>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</si>
  <si>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</si>
  <si>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</si>
  <si>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</si>
  <si>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</si>
  <si>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</si>
  <si>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</si>
  <si>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</si>
  <si>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</si>
  <si>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</si>
  <si>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</si>
  <si>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</si>
  <si>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</si>
  <si>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</si>
  <si>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</si>
  <si>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</si>
  <si>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</si>
  <si>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</si>
  <si>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</si>
  <si>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</si>
  <si>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</si>
  <si>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</si>
  <si>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</si>
  <si>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</si>
  <si>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</si>
  <si>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</si>
  <si>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</si>
  <si>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</si>
  <si>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</si>
  <si>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</si>
  <si>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</si>
  <si>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</si>
  <si>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</si>
  <si>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</si>
  <si>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</si>
  <si>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</si>
  <si>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</si>
  <si>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</si>
  <si>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</si>
  <si>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</si>
  <si>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</si>
  <si>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</si>
  <si>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</si>
  <si>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</si>
  <si>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</si>
  <si>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</si>
  <si>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</si>
  <si>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</si>
  <si>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</si>
  <si>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</si>
  <si>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</si>
  <si>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</si>
  <si>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</si>
  <si>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</si>
  <si>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</si>
  <si>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</si>
  <si>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</si>
  <si>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</si>
  <si>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</si>
  <si>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</si>
  <si>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</si>
  <si>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</si>
  <si>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</si>
  <si>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</si>
  <si>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</si>
  <si>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</si>
  <si>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</si>
  <si>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</si>
  <si>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</si>
  <si>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</si>
  <si>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</si>
  <si>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</si>
  <si>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</si>
  <si>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</si>
  <si>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</si>
  <si>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</si>
  <si>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</si>
  <si>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</si>
  <si>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</si>
  <si>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</si>
  <si>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</si>
  <si>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</si>
  <si>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</si>
  <si>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</si>
  <si>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</si>
  <si>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</si>
  <si>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</si>
  <si>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</si>
  <si>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</si>
  <si>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</si>
  <si>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</si>
  <si>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</si>
  <si>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</si>
  <si>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</si>
  <si>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</si>
  <si>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</si>
  <si>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</si>
  <si>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</si>
  <si>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</si>
  <si>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</si>
  <si>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</si>
  <si>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</si>
  <si>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</si>
  <si>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</si>
  <si>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</si>
  <si>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</si>
  <si>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</si>
  <si>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</si>
  <si>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</si>
  <si>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</si>
  <si>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</si>
  <si>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</si>
  <si>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</si>
  <si>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</si>
  <si>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</si>
  <si>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</si>
  <si>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</si>
  <si>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</si>
  <si>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</si>
  <si>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</si>
  <si>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</si>
  <si>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</si>
  <si>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</si>
  <si>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</si>
  <si>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</si>
  <si>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</si>
  <si>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</si>
  <si>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</si>
  <si>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</si>
  <si>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</si>
  <si>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</si>
  <si>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</si>
  <si>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</si>
  <si>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</si>
  <si>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</si>
  <si>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</si>
  <si>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</si>
  <si>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</si>
  <si>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</si>
  <si>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</si>
  <si>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</si>
  <si>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</si>
  <si>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</si>
  <si>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</si>
  <si>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</si>
  <si>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</si>
  <si>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</si>
  <si>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</si>
  <si>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</si>
  <si>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</si>
  <si>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</si>
  <si>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</si>
  <si>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</si>
  <si>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</si>
  <si>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</si>
  <si>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</si>
  <si>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</si>
  <si>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</si>
  <si>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</si>
  <si>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</si>
  <si>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</si>
  <si>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</si>
  <si>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</si>
  <si>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</si>
  <si>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</si>
  <si>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</si>
  <si>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</si>
  <si>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</si>
  <si>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</si>
  <si>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</si>
  <si>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</si>
  <si>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</si>
  <si>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</si>
  <si>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</si>
  <si>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</si>
  <si>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</si>
  <si>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</si>
  <si>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</si>
  <si>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</si>
  <si>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</si>
  <si>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</si>
  <si>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</si>
  <si>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</si>
  <si>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</si>
  <si>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</si>
  <si>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</si>
  <si>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</si>
  <si>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</si>
  <si>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</si>
  <si>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</si>
  <si>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</si>
  <si>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</si>
  <si>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</si>
  <si>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</si>
  <si>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</si>
  <si>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Tiền phải trả cho Nhà đầu tư về cổ tức và mua lại chứng chỉ quỹ 
Cash at bank for Fund's dividend payment and redemption</t>
  </si>
  <si>
    <t>1.2. Tiền gửi có kỳ hạn không quá ba (03) tháng
Deposit with term up to three (03) months</t>
  </si>
  <si>
    <t xml:space="preserve">Phải thu lãi tiền gửi có kỳ hạn không quá ba (03) tháng
Interest receivables from deposit with term   up to three (03) months	</t>
  </si>
  <si>
    <t>Phải thu lãi Công cụ thị trường tiền tệ
Interest receivables from Money market instruments</t>
  </si>
  <si>
    <t>Dự thu lãi tiền gửi có kỳ hạn không quá ba (03) tháng
Interest accrual from deposits with term up to three (03) months</t>
  </si>
  <si>
    <t>Dự thu lãi Công cụ thị trường tiền tệ
Interest accrual from Money market instruments</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</si>
  <si>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</si>
  <si>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</si>
  <si>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</si>
  <si>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</si>
  <si>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</si>
  <si>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</si>
  <si>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</si>
  <si>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</si>
  <si>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</si>
  <si>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</si>
  <si>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</si>
  <si>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</si>
  <si>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</si>
  <si>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</si>
  <si>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</si>
  <si>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</si>
  <si>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</si>
  <si>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</si>
  <si>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</si>
  <si>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</si>
  <si>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</si>
  <si>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</si>
  <si>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</si>
  <si>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CTD</t>
  </si>
  <si>
    <t>2246.6</t>
  </si>
  <si>
    <t>7</t>
  </si>
  <si>
    <t>CTG</t>
  </si>
  <si>
    <t>2246.7</t>
  </si>
  <si>
    <t>8</t>
  </si>
  <si>
    <t>CTR</t>
  </si>
  <si>
    <t>2246.8</t>
  </si>
  <si>
    <t>9</t>
  </si>
  <si>
    <t>FPT</t>
  </si>
  <si>
    <t>2246.9</t>
  </si>
  <si>
    <t>10</t>
  </si>
  <si>
    <t>GMD</t>
  </si>
  <si>
    <t>2246.10</t>
  </si>
  <si>
    <t>11</t>
  </si>
  <si>
    <t>HCM</t>
  </si>
  <si>
    <t>2246.11</t>
  </si>
  <si>
    <t>12</t>
  </si>
  <si>
    <t>HPG</t>
  </si>
  <si>
    <t>2246.12</t>
  </si>
  <si>
    <t>13</t>
  </si>
  <si>
    <t>MBB</t>
  </si>
  <si>
    <t>2246.13</t>
  </si>
  <si>
    <t>14</t>
  </si>
  <si>
    <t>MSN</t>
  </si>
  <si>
    <t>2246.14</t>
  </si>
  <si>
    <t>15</t>
  </si>
  <si>
    <t>MWG</t>
  </si>
  <si>
    <t>2246.15</t>
  </si>
  <si>
    <t>16</t>
  </si>
  <si>
    <t>NCT</t>
  </si>
  <si>
    <t>2246.16</t>
  </si>
  <si>
    <t>17</t>
  </si>
  <si>
    <t>NLG</t>
  </si>
  <si>
    <t>2246.17</t>
  </si>
  <si>
    <t>18</t>
  </si>
  <si>
    <t>PNJ</t>
  </si>
  <si>
    <t>2246.18</t>
  </si>
  <si>
    <t>19</t>
  </si>
  <si>
    <t>PVS</t>
  </si>
  <si>
    <t>2246.19</t>
  </si>
  <si>
    <t>20</t>
  </si>
  <si>
    <t>QNS</t>
  </si>
  <si>
    <t>2246.20</t>
  </si>
  <si>
    <t>21</t>
  </si>
  <si>
    <t>SAB</t>
  </si>
  <si>
    <t>2246.21</t>
  </si>
  <si>
    <t>22</t>
  </si>
  <si>
    <t>STB</t>
  </si>
  <si>
    <t>2246.22</t>
  </si>
  <si>
    <t>23</t>
  </si>
  <si>
    <t>TCB</t>
  </si>
  <si>
    <t>2246.23</t>
  </si>
  <si>
    <t>24</t>
  </si>
  <si>
    <t>VHM</t>
  </si>
  <si>
    <t>2246.24</t>
  </si>
  <si>
    <t>25</t>
  </si>
  <si>
    <t>VIB</t>
  </si>
  <si>
    <t>2246.25</t>
  </si>
  <si>
    <t>26</t>
  </si>
  <si>
    <t>VIC</t>
  </si>
  <si>
    <t>2246.26</t>
  </si>
  <si>
    <t>27</t>
  </si>
  <si>
    <t>VNM</t>
  </si>
  <si>
    <t>2246.27</t>
  </si>
  <si>
    <t>28</t>
  </si>
  <si>
    <t>VPB</t>
  </si>
  <si>
    <t>2246.28</t>
  </si>
  <si>
    <t>29</t>
  </si>
  <si>
    <t>VRE</t>
  </si>
  <si>
    <t>2246.29</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</si>
  <si>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</si>
  <si>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</si>
  <si>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</si>
  <si>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</si>
  <si>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</si>
  <si>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</si>
  <si>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</si>
  <si>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</si>
  <si>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</si>
  <si>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</si>
  <si>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</si>
  <si>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</si>
  <si>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</si>
  <si>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</si>
  <si>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CTD122015</t>
  </si>
  <si>
    <t>2251.1.1</t>
  </si>
  <si>
    <t>1.2</t>
  </si>
  <si>
    <t>MML121021</t>
  </si>
  <si>
    <t>2251.1.2</t>
  </si>
  <si>
    <t>1.3</t>
  </si>
  <si>
    <t>MSN123008</t>
  </si>
  <si>
    <t>2251.1.3</t>
  </si>
  <si>
    <t>1.4</t>
  </si>
  <si>
    <t>TNG122017</t>
  </si>
  <si>
    <t>2251.1.4</t>
  </si>
  <si>
    <t>1.5</t>
  </si>
  <si>
    <t>VHM121025</t>
  </si>
  <si>
    <t>2251.1.5</t>
  </si>
  <si>
    <t>2</t>
  </si>
  <si>
    <t>Trái phiếu chưa niêm yết
Unlisted Bonds</t>
  </si>
  <si>
    <t>2251.2</t>
  </si>
  <si>
    <t>2.1</t>
  </si>
  <si>
    <t>BCM12406</t>
  </si>
  <si>
    <t>2251.2.1</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</si>
  <si>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</si>
  <si>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</si>
  <si>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</si>
  <si>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</si>
  <si>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</si>
  <si>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</si>
  <si>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</si>
  <si>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</si>
  <si>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</si>
  <si>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</si>
  <si>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</si>
  <si>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</si>
  <si>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</si>
  <si>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</si>
  <si>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</si>
  <si>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</si>
  <si>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</si>
  <si>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</si>
  <si>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</si>
  <si>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</si>
  <si>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</si>
  <si>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</si>
  <si>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</si>
  <si>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</si>
  <si>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</si>
  <si>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</si>
  <si>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</si>
  <si>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</si>
  <si>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</si>
  <si>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</si>
  <si>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</si>
  <si>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</si>
  <si>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</si>
  <si>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</si>
  <si>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</si>
  <si>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</si>
  <si>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</si>
  <si>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</si>
  <si>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</si>
  <si>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</si>
  <si>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</si>
  <si>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</si>
  <si>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</si>
  <si>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</si>
  <si>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</si>
  <si>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</si>
  <si>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</si>
  <si>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</si>
  <si>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</si>
  <si>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</si>
  <si>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</si>
  <si>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</si>
  <si>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</si>
  <si>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</si>
  <si>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</si>
  <si>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</si>
  <si>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</si>
  <si>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</si>
  <si>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</si>
  <si>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</si>
  <si>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</si>
  <si>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</si>
  <si>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</si>
  <si>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</si>
  <si>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</si>
  <si>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</si>
  <si>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</si>
  <si>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</si>
  <si>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</si>
  <si>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</si>
  <si>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</si>
  <si>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</si>
  <si>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</si>
  <si>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</si>
  <si>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</si>
  <si>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</si>
  <si>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</si>
  <si>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</si>
  <si>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</si>
  <si>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</si>
  <si>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</si>
  <si>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</si>
  <si>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</si>
  <si>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</si>
  <si>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</si>
  <si>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</si>
  <si>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</si>
  <si>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</si>
  <si>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</si>
  <si>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</si>
  <si>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</si>
  <si>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</si>
  <si>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</si>
  <si>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</si>
  <si>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</si>
  <si>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</si>
  <si>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</si>
  <si>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</si>
  <si>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</si>
  <si>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</si>
  <si>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</si>
  <si>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</si>
  <si>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</si>
  <si>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</si>
  <si>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</si>
  <si>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</si>
  <si>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</si>
  <si>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</si>
  <si>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</si>
  <si>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</si>
  <si>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</si>
  <si>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</si>
  <si>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</si>
  <si>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</si>
  <si>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</si>
  <si>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</si>
  <si>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</si>
  <si>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</si>
  <si>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</si>
  <si>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</si>
  <si>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</si>
  <si>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</si>
  <si>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</si>
  <si>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</si>
  <si>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</si>
  <si>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</si>
  <si>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</si>
  <si>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</si>
  <si>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</si>
  <si>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</si>
  <si>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</si>
  <si>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</si>
  <si>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</si>
  <si>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</si>
  <si>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</si>
  <si>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</si>
  <si>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</si>
  <si>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</si>
  <si>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</si>
  <si>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</si>
  <si>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</si>
  <si>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</si>
  <si>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</si>
  <si>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</si>
  <si>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</si>
  <si>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</si>
  <si>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</si>
  <si>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</si>
  <si>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</si>
  <si>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</si>
  <si>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</si>
  <si>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</si>
  <si>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</si>
  <si>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</si>
  <si>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</si>
  <si>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</si>
  <si>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</si>
  <si>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</si>
  <si>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</si>
  <si>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</si>
  <si>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</si>
  <si>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</si>
  <si>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</si>
  <si>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</si>
  <si>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</si>
  <si>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</si>
  <si>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</si>
  <si>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</si>
  <si>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</si>
  <si>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</si>
  <si>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</si>
  <si>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</si>
  <si>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</si>
  <si>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</si>
  <si>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</si>
  <si>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</si>
  <si>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</si>
  <si>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</si>
  <si>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</si>
  <si>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</si>
  <si>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</si>
  <si>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</si>
  <si>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</si>
  <si>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</si>
  <si>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</si>
  <si>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</si>
  <si>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</si>
  <si>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</si>
  <si>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</si>
  <si>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</si>
  <si>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</si>
  <si>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</si>
  <si>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</si>
  <si>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</si>
  <si>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</si>
  <si>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</si>
  <si>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</si>
  <si>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</si>
  <si>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</si>
  <si>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</si>
  <si>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</si>
  <si>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</si>
  <si>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</si>
  <si>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</si>
  <si>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</si>
  <si>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</si>
  <si>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</si>
  <si>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</si>
  <si>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</si>
  <si>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</si>
  <si>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</si>
  <si>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</si>
  <si>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</si>
  <si>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</si>
  <si>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</si>
  <si>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</si>
  <si>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</si>
  <si>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</si>
  <si>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</si>
  <si>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</si>
  <si>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</si>
  <si>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</si>
  <si>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</si>
  <si>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</si>
  <si>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</si>
  <si>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</si>
  <si>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</si>
  <si>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</si>
  <si>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</si>
  <si>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</si>
  <si>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</si>
  <si>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</si>
  <si>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</si>
  <si>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</si>
  <si>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</si>
  <si>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</si>
  <si>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</si>
  <si>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</si>
  <si>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</si>
  <si>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</si>
  <si>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</si>
  <si>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</si>
  <si>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</si>
  <si>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</si>
  <si>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</si>
  <si>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</si>
  <si>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</si>
  <si>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</si>
  <si>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</si>
  <si>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</si>
  <si>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</si>
  <si>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</si>
  <si>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</si>
  <si>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</si>
  <si>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</si>
  <si>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</si>
  <si>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</si>
  <si>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</si>
  <si>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</si>
  <si>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</si>
  <si>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</si>
  <si>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</si>
  <si>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</si>
  <si>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</si>
  <si>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</si>
  <si>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</si>
  <si>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</si>
  <si>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</si>
  <si>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</si>
  <si>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</si>
  <si>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</si>
  <si>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</si>
  <si>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</si>
  <si>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</si>
  <si>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</si>
  <si>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</si>
  <si>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</si>
  <si>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</si>
  <si>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</si>
  <si>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</si>
  <si>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</si>
  <si>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</si>
  <si>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</si>
  <si>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</si>
  <si>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</si>
  <si>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</si>
  <si>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</si>
  <si>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</si>
  <si>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</si>
  <si>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</si>
  <si>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</si>
  <si>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</si>
  <si>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</si>
  <si>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</si>
  <si>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</si>
  <si>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</si>
  <si>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</si>
  <si>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</si>
  <si>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</si>
  <si>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</si>
  <si>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</si>
  <si>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</si>
  <si>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</si>
  <si>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</si>
  <si>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</si>
  <si>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</si>
  <si>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</si>
  <si>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</si>
  <si>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</si>
  <si>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</si>
  <si>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</si>
  <si>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</si>
  <si>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</si>
  <si>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</si>
  <si>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</si>
  <si>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</si>
  <si>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</si>
  <si>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</si>
  <si>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</si>
  <si>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</si>
  <si>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</si>
  <si>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</si>
  <si>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</si>
  <si>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</si>
  <si>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</si>
  <si>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</si>
  <si>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</si>
  <si>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</si>
  <si>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</si>
  <si>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</si>
  <si>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</si>
  <si>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</si>
  <si>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</si>
  <si>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</si>
  <si>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</si>
  <si>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</si>
  <si>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</si>
  <si>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</si>
  <si>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</si>
  <si>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</si>
  <si>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</si>
  <si>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</si>
  <si>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</si>
  <si>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</si>
  <si>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</si>
  <si>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</si>
  <si>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</si>
  <si>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</si>
  <si>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</si>
  <si>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</si>
  <si>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</si>
  <si>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</si>
  <si>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</si>
  <si>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</si>
  <si>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</si>
  <si>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</si>
  <si>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</si>
  <si>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</si>
  <si>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</si>
  <si>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</si>
  <si>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</si>
  <si>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</si>
  <si>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</si>
  <si>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</si>
  <si>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</si>
  <si>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</si>
  <si>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</si>
  <si>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</si>
  <si>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</si>
  <si>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</si>
  <si>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</si>
  <si>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</si>
  <si>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</si>
  <si>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</si>
  <si>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</si>
  <si>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</si>
  <si>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</si>
  <si>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</si>
  <si>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</si>
  <si>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</si>
  <si>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</si>
  <si>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</si>
  <si>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</si>
  <si>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</si>
  <si>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</si>
  <si>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</si>
  <si>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</si>
  <si>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</si>
  <si>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</si>
  <si>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</si>
  <si>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</si>
  <si>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</si>
  <si>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</si>
  <si>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</si>
  <si>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</si>
  <si>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</si>
  <si>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</si>
  <si>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</si>
  <si>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</si>
  <si>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</si>
  <si>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</si>
  <si>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</si>
  <si>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</si>
  <si>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</si>
  <si>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</si>
  <si>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</si>
  <si>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</si>
  <si>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</si>
  <si>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</si>
  <si>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</si>
  <si>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</si>
  <si>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</si>
  <si>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</si>
  <si>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</si>
  <si>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</si>
  <si>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</si>
  <si>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</si>
  <si>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</si>
  <si>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</si>
  <si>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</si>
  <si>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</si>
  <si>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</si>
  <si>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</si>
  <si>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</si>
  <si>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</si>
  <si>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</si>
  <si>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</si>
  <si>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</si>
  <si>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</si>
  <si>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</si>
  <si>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</si>
  <si>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</si>
  <si>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</si>
  <si>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12 năm 2024
/ As at 31 Dec 2024</t>
  </si>
  <si>
    <t>Tháng 12 năm 2024
/ Dec 2024</t>
  </si>
  <si>
    <t>Công ty TNHH quản lý quỹ đầu tư chứng khoán Vietcombank</t>
  </si>
  <si>
    <t>Vietcombank Fund Management Company Limited</t>
  </si>
  <si>
    <t>Ngân hàng TNHH Một thành viên Standard Chartered (Việt Nam)</t>
  </si>
  <si>
    <t>Standard Chartered Bank (Vietnam) Limited</t>
  </si>
  <si>
    <t>VCBF Tactical Balanced Fund (VCBTBF)</t>
  </si>
  <si>
    <t>Ngày 03 tháng 01 năm 2025</t>
  </si>
  <si>
    <t>03 Jan 2025</t>
  </si>
  <si>
    <t>Bùi Sỹ Tân</t>
  </si>
  <si>
    <t>Phó phòng Dịch vụ nghiệp vụ giám sát Quỹ</t>
  </si>
  <si>
    <t>Phó Tổng Giám Đốc</t>
  </si>
  <si>
    <t>Ngày 31 tháng 12 năm 2024
 As at 31 Dec 2024</t>
  </si>
  <si>
    <t>Ngày 30 tháng 11 năm 2024
 As at 30 Nov 2024</t>
  </si>
  <si>
    <t>Tháng 12 năm 2024
Dec 2024</t>
  </si>
  <si>
    <t>Tháng 11 năm 2024
Nov 2024</t>
  </si>
  <si>
    <t>Năm 2024
Year 2024</t>
  </si>
  <si>
    <t>Năm 2023
Year 2023</t>
  </si>
  <si>
    <t>Tháng 12 năm 2023
Dec 2023</t>
  </si>
  <si>
    <t>Nguyễn Minh Hằng</t>
  </si>
  <si>
    <t>Chuyên viên Quản trị Danh mục đầu tư</t>
  </si>
  <si>
    <t>__________________________________________________________</t>
  </si>
  <si>
    <t>____________________________________________________</t>
  </si>
  <si>
    <t>______________________________________________________________</t>
  </si>
  <si>
    <t>______________________________________________</t>
  </si>
  <si>
    <t>________________________________________________________</t>
  </si>
  <si>
    <t>_____________________________________________________</t>
  </si>
  <si>
    <t>_________________________________</t>
  </si>
  <si>
    <t>____________________________________________</t>
  </si>
  <si>
    <t>______________________________________________________________________________________________________________</t>
  </si>
  <si>
    <t>Nguyễn Thùy Linh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</si>
</sst>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0\ _₫_-;\-* #,##0.00\ _₫_-;_-* &quot;-&quot;??\ _₫_-;_-@_-"/>
    <numFmt numFmtId="167" formatCode="_(* #,##0_);_(* \(#,##0\);_(* &quot;-&quot;??_);_(@_)"/>
    <numFmt numFmtId="168" formatCode="_(* #,##0.00_);_(* \(#,##0.00\);_(* &quot;-&quot;_);_(@_)"/>
  </numFmts>
  <fonts count="40">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
      <b/>
      <sz val="12"/>
      <color theme="1" tint="4.9989318521683403E-2"/>
      <name val="Tahoma"/>
      <family val="2"/>
    </font>
    <font>
      <sz val="12"/>
      <color theme="1"/>
      <name val="Calibri"/>
      <family val="2"/>
      <scheme val="minor"/>
    </font>
    <font>
      <i/>
      <sz val="12"/>
      <color indexed="8"/>
      <name val="Tahoma"/>
      <family val="2"/>
    </font>
    <font>
      <b/>
      <sz val="12"/>
      <name val="Tahoma"/>
      <family val="2"/>
    </font>
    <font>
      <i/>
      <sz val="12"/>
      <name val="Tahoma"/>
      <family val="2"/>
    </font>
    <font>
      <sz val="12"/>
      <name val="Tahoma"/>
      <family val="2"/>
    </font>
    <font>
      <b/>
      <sz val="12"/>
      <color indexed="30"/>
      <name val="Tahoma"/>
      <family val="2"/>
    </font>
    <font>
      <b/>
      <sz val="12"/>
      <color rgb="FF0070C0"/>
      <name val="Tahoma"/>
      <family val="2"/>
    </font>
    <font>
      <sz val="12"/>
      <color theme="1" tint="4.9989318521683403E-2"/>
      <name val="Tahoma"/>
      <family val="2"/>
    </font>
    <font>
      <sz val="12"/>
      <color theme="1"/>
      <name val="Tahoma"/>
      <family val="2"/>
    </font>
    <font>
      <sz val="12"/>
      <color indexed="8"/>
      <name val="Tahoma"/>
      <family val="2"/>
    </font>
    <font>
      <b/>
      <sz val="12"/>
      <color theme="1"/>
      <name val="Tahoma"/>
      <family val="2"/>
    </font>
    <font>
      <i/>
      <sz val="12"/>
      <color theme="1"/>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165" fontId="3" fillId="0" borderId="0" applyFont="0" applyFill="0" applyBorder="0" applyAlignment="0" applyProtection="0"/>
    <xf numFmtId="0" fontId="3" fillId="0" borderId="0"/>
    <xf numFmtId="165" fontId="1"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0" fontId="3" fillId="0" borderId="0"/>
    <xf numFmtId="0" fontId="1" fillId="0" borderId="0"/>
    <xf numFmtId="166"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165" fontId="3" fillId="5" borderId="0" quotePrefix="1" applyFont="0" applyFill="0" applyBorder="0" applyAlignment="0">
      <protection locked="0"/>
    </xf>
    <xf numFmtId="165" fontId="3" fillId="5" borderId="0" applyFont="0" applyFill="0" applyBorder="0" applyAlignment="0" applyProtection="0"/>
    <xf numFmtId="0" fontId="1" fillId="5" borderId="0"/>
  </cellStyleXfs>
  <cellXfs count="228">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7"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7"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7"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6" fillId="3" borderId="0" xfId="0" applyFont="1" applyFill="1" applyAlignment="1">
      <alignment vertical="center" wrapText="1"/>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3" fillId="3" borderId="0" xfId="0" applyFont="1" applyFill="1"/>
    <xf numFmtId="0" fontId="3" fillId="0" borderId="0" xfId="0" applyFont="1"/>
    <xf numFmtId="168" fontId="8" fillId="2" borderId="9" xfId="7" applyNumberFormat="1" applyFont="1" applyFill="1" applyBorder="1" applyAlignment="1" applyProtection="1">
      <alignment horizontal="right" vertical="center" wrapText="1"/>
      <protection locked="0"/>
    </xf>
    <xf numFmtId="167"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8" fillId="3" borderId="0" xfId="0" applyFont="1" applyFill="1" applyAlignment="1">
      <alignment horizontal="left" vertical="center"/>
    </xf>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165" fontId="8" fillId="3" borderId="14" xfId="7" applyFont="1" applyFill="1" applyBorder="1" applyAlignment="1" applyProtection="1">
      <alignment horizontal="right" vertical="center" wrapText="1"/>
      <protection locked="0"/>
    </xf>
    <xf numFmtId="165" fontId="7" fillId="3" borderId="14"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164" fontId="7" fillId="3" borderId="14"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13" fillId="7" borderId="9" xfId="0" applyFont="1" applyFill="1" applyBorder="1" applyAlignment="1">
      <alignment horizontal="center" vertical="center" wrapText="1"/>
    </xf>
    <xf numFmtId="167" fontId="8" fillId="7" borderId="15"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164" fontId="8" fillId="7" borderId="9" xfId="22" applyNumberFormat="1" applyFont="1" applyFill="1" applyBorder="1" applyAlignment="1">
      <alignment horizontal="left"/>
    </xf>
    <xf numFmtId="164" fontId="7" fillId="5" borderId="9" xfId="22" applyNumberFormat="1" applyFont="1" applyBorder="1"/>
    <xf numFmtId="164" fontId="7" fillId="0" borderId="9" xfId="0" applyNumberFormat="1" applyFont="1" applyBorder="1" applyAlignment="1">
      <alignment horizontal="left"/>
    </xf>
    <xf numFmtId="0" fontId="8" fillId="7" borderId="9" xfId="15" applyFont="1" applyFill="1" applyBorder="1" applyAlignment="1">
      <alignment horizontal="center" vertical="center"/>
    </xf>
    <xf numFmtId="164" fontId="8" fillId="7" borderId="9" xfId="22" applyNumberFormat="1" applyFont="1" applyFill="1" applyBorder="1"/>
    <xf numFmtId="0" fontId="8" fillId="2" borderId="9" xfId="14" applyFont="1" applyFill="1" applyBorder="1" applyAlignment="1">
      <alignment horizontal="left" vertical="center" wrapText="1"/>
    </xf>
    <xf numFmtId="0" fontId="8" fillId="2" borderId="9" xfId="14" applyFont="1" applyFill="1" applyBorder="1" applyAlignment="1">
      <alignment horizontal="center" vertical="center" wrapText="1"/>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167" fontId="7" fillId="0" borderId="14" xfId="0" applyNumberFormat="1" applyFont="1" applyBorder="1" applyAlignment="1" applyProtection="1">
      <alignment horizontal="right"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8" fontId="7" fillId="3" borderId="14" xfId="0" applyNumberFormat="1" applyFont="1" applyFill="1" applyBorder="1" applyAlignment="1" applyProtection="1">
      <alignment horizontal="right" vertical="center" wrapText="1"/>
      <protection locked="0"/>
    </xf>
    <xf numFmtId="4" fontId="16" fillId="8" borderId="17" xfId="0" applyNumberFormat="1" applyFont="1" applyFill="1" applyBorder="1" applyAlignment="1" applyProtection="1">
      <alignment horizontal="left" vertical="center" wrapText="1"/>
      <protection locked="0"/>
    </xf>
    <xf numFmtId="4" fontId="17" fillId="9" borderId="18" xfId="0" applyNumberFormat="1" applyFont="1" applyFill="1" applyBorder="1" applyAlignment="1" applyProtection="1">
      <alignment horizontal="center" vertical="center" wrapText="1"/>
      <protection locked="0"/>
    </xf>
    <xf numFmtId="0" fontId="18" fillId="10" borderId="19" xfId="0" applyFont="1" applyFill="1" applyBorder="1" applyAlignment="1" applyProtection="1">
      <alignment horizontal="center" vertical="center" wrapText="1"/>
      <protection locked="0"/>
    </xf>
    <xf numFmtId="10" fontId="19" fillId="11" borderId="20" xfId="0" applyNumberFormat="1" applyFont="1" applyFill="1" applyBorder="1" applyAlignment="1" applyProtection="1">
      <alignment horizontal="right" vertical="center" wrapText="1"/>
      <protection locked="0"/>
    </xf>
    <xf numFmtId="167" fontId="20" fillId="12" borderId="21" xfId="0" applyNumberFormat="1" applyFont="1" applyFill="1" applyBorder="1" applyAlignment="1" applyProtection="1">
      <alignment horizontal="right" vertical="center" wrapText="1"/>
      <protection locked="0"/>
    </xf>
    <xf numFmtId="0" fontId="21" fillId="13" borderId="22" xfId="0" applyFont="1" applyFill="1" applyBorder="1" applyAlignment="1" applyProtection="1">
      <alignment horizontal="left" vertical="center" wrapText="1"/>
      <protection locked="0"/>
    </xf>
    <xf numFmtId="0" fontId="22" fillId="14" borderId="23" xfId="0" applyFont="1" applyFill="1" applyBorder="1" applyAlignment="1" applyProtection="1">
      <alignment horizontal="center" vertical="center" wrapText="1"/>
      <protection locked="0"/>
    </xf>
    <xf numFmtId="10" fontId="23" fillId="15" borderId="24" xfId="0" applyNumberFormat="1" applyFont="1" applyFill="1" applyBorder="1" applyAlignment="1" applyProtection="1">
      <alignment horizontal="right" vertical="center" wrapText="1"/>
      <protection locked="0"/>
    </xf>
    <xf numFmtId="167" fontId="24" fillId="16" borderId="25" xfId="0" applyNumberFormat="1" applyFont="1" applyFill="1" applyBorder="1" applyAlignment="1" applyProtection="1">
      <alignment horizontal="right" vertical="center" wrapText="1"/>
      <protection locked="0"/>
    </xf>
    <xf numFmtId="165" fontId="25" fillId="17" borderId="26" xfId="0" applyNumberFormat="1" applyFont="1" applyFill="1" applyBorder="1" applyAlignment="1" applyProtection="1">
      <alignment horizontal="right" vertical="center" wrapText="1"/>
      <protection locked="0"/>
    </xf>
    <xf numFmtId="37" fontId="26" fillId="18" borderId="27" xfId="0" applyNumberFormat="1" applyFont="1" applyFill="1" applyBorder="1" applyAlignment="1" applyProtection="1">
      <alignment horizontal="right" vertical="center" wrapText="1"/>
      <protection locked="0"/>
    </xf>
    <xf numFmtId="0" fontId="28" fillId="4" borderId="0" xfId="12" applyFont="1" applyFill="1" applyAlignment="1">
      <alignment vertical="center"/>
    </xf>
    <xf numFmtId="0" fontId="28" fillId="4" borderId="0" xfId="12" applyFont="1" applyFill="1"/>
    <xf numFmtId="0" fontId="31" fillId="3" borderId="0" xfId="11" applyFont="1" applyFill="1" applyAlignment="1">
      <alignment horizontal="center" vertical="center"/>
    </xf>
    <xf numFmtId="0" fontId="32" fillId="3" borderId="0" xfId="11" applyFont="1" applyFill="1"/>
    <xf numFmtId="0" fontId="28" fillId="3" borderId="0" xfId="12" applyFont="1" applyFill="1"/>
    <xf numFmtId="0" fontId="37" fillId="3" borderId="0" xfId="11" applyFont="1" applyFill="1" applyAlignment="1">
      <alignment horizontal="left" vertical="top"/>
    </xf>
    <xf numFmtId="0" fontId="37" fillId="3" borderId="0" xfId="11" applyFont="1" applyFill="1" applyAlignment="1">
      <alignment horizontal="left" vertical="top" wrapText="1"/>
    </xf>
    <xf numFmtId="0" fontId="34" fillId="3" borderId="0" xfId="11" applyFont="1" applyFill="1" applyAlignment="1">
      <alignment horizontal="left" vertical="top"/>
    </xf>
    <xf numFmtId="0" fontId="32" fillId="3" borderId="0" xfId="11" applyFont="1" applyFill="1" applyAlignment="1">
      <alignment horizontal="left" vertical="top"/>
    </xf>
    <xf numFmtId="0" fontId="36" fillId="3" borderId="0" xfId="11" applyFont="1" applyFill="1" applyAlignment="1">
      <alignment horizontal="left" vertical="top"/>
    </xf>
    <xf numFmtId="0" fontId="36" fillId="3" borderId="0" xfId="12" applyFont="1" applyFill="1"/>
    <xf numFmtId="0" fontId="38" fillId="3" borderId="0" xfId="16" applyFont="1" applyFill="1" applyAlignment="1">
      <alignment horizontal="center" vertical="center"/>
    </xf>
    <xf numFmtId="0" fontId="38" fillId="3" borderId="0" xfId="16" applyFont="1" applyFill="1" applyAlignment="1">
      <alignment vertical="center"/>
    </xf>
    <xf numFmtId="37" fontId="32" fillId="3" borderId="0" xfId="11" applyNumberFormat="1" applyFont="1" applyFill="1" applyAlignment="1">
      <alignment horizontal="left"/>
    </xf>
    <xf numFmtId="0" fontId="38" fillId="3" borderId="0" xfId="12" applyFont="1" applyFill="1" applyAlignment="1">
      <alignment horizontal="center"/>
    </xf>
    <xf numFmtId="0" fontId="38" fillId="3" borderId="0" xfId="12" applyFont="1" applyFill="1"/>
    <xf numFmtId="0" fontId="36" fillId="4" borderId="0" xfId="12" applyFont="1" applyFill="1"/>
    <xf numFmtId="0" fontId="30" fillId="6" borderId="15" xfId="0" applyFont="1" applyFill="1" applyBorder="1" applyAlignment="1">
      <alignment horizontal="center" vertical="center" wrapText="1"/>
    </xf>
    <xf numFmtId="4" fontId="32" fillId="9" borderId="18" xfId="0" applyNumberFormat="1" applyFont="1" applyFill="1" applyBorder="1" applyAlignment="1" applyProtection="1">
      <alignment horizontal="center" vertical="center" wrapText="1"/>
      <protection locked="0"/>
    </xf>
    <xf numFmtId="167" fontId="32" fillId="12" borderId="21" xfId="0" applyNumberFormat="1" applyFont="1" applyFill="1" applyBorder="1" applyAlignment="1" applyProtection="1">
      <alignment horizontal="right" vertical="center" wrapText="1"/>
      <protection locked="0"/>
    </xf>
    <xf numFmtId="10" fontId="32" fillId="11" borderId="20" xfId="0" applyNumberFormat="1" applyFont="1" applyFill="1" applyBorder="1" applyAlignment="1" applyProtection="1">
      <alignment horizontal="right" vertical="center" wrapText="1"/>
      <protection locked="0"/>
    </xf>
    <xf numFmtId="0" fontId="30" fillId="14" borderId="23" xfId="0" applyFont="1" applyFill="1" applyBorder="1" applyAlignment="1" applyProtection="1">
      <alignment horizontal="center" vertical="center" wrapText="1"/>
      <protection locked="0"/>
    </xf>
    <xf numFmtId="167" fontId="30" fillId="16" borderId="25" xfId="0" applyNumberFormat="1" applyFont="1" applyFill="1" applyBorder="1" applyAlignment="1" applyProtection="1">
      <alignment horizontal="right" vertical="center" wrapText="1"/>
      <protection locked="0"/>
    </xf>
    <xf numFmtId="10" fontId="30" fillId="15" borderId="24" xfId="0" applyNumberFormat="1" applyFont="1" applyFill="1" applyBorder="1" applyAlignment="1" applyProtection="1">
      <alignment horizontal="right" vertical="center" wrapText="1"/>
      <protection locked="0"/>
    </xf>
    <xf numFmtId="0" fontId="38" fillId="3" borderId="0" xfId="11" applyFont="1" applyFill="1"/>
    <xf numFmtId="0" fontId="36" fillId="3" borderId="0" xfId="11" applyFont="1" applyFill="1"/>
    <xf numFmtId="167" fontId="36" fillId="3" borderId="0" xfId="13" applyNumberFormat="1" applyFont="1" applyFill="1">
      <protection locked="0"/>
    </xf>
    <xf numFmtId="167" fontId="38" fillId="3" borderId="0" xfId="13" applyNumberFormat="1" applyFont="1" applyFill="1">
      <protection locked="0"/>
    </xf>
    <xf numFmtId="0" fontId="28" fillId="0" borderId="0" xfId="0" applyFont="1"/>
    <xf numFmtId="0" fontId="39" fillId="3" borderId="0" xfId="11" applyFont="1" applyFill="1"/>
    <xf numFmtId="167" fontId="39" fillId="3" borderId="0" xfId="13" applyNumberFormat="1" applyFont="1" applyFill="1">
      <protection locked="0"/>
    </xf>
    <xf numFmtId="0" fontId="28" fillId="3" borderId="0" xfId="12" applyFont="1" applyFill="1" applyAlignment="1">
      <alignment horizontal="center"/>
    </xf>
    <xf numFmtId="0" fontId="38" fillId="3" borderId="5" xfId="12" applyFont="1" applyFill="1" applyBorder="1"/>
    <xf numFmtId="0" fontId="36" fillId="3" borderId="5" xfId="12" applyFont="1" applyFill="1" applyBorder="1"/>
    <xf numFmtId="0" fontId="36" fillId="3" borderId="0" xfId="12" applyFont="1" applyFill="1" applyAlignment="1">
      <alignment horizontal="center"/>
    </xf>
    <xf numFmtId="0" fontId="28" fillId="4" borderId="0" xfId="12" applyFont="1" applyFill="1" applyAlignment="1">
      <alignment horizontal="center"/>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6" fillId="3" borderId="0" xfId="0" applyFont="1" applyFill="1" applyAlignment="1">
      <alignment horizontal="left"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7" fontId="8" fillId="2" borderId="10" xfId="7" applyNumberFormat="1" applyFont="1" applyFill="1" applyBorder="1" applyAlignment="1" applyProtection="1">
      <alignment horizontal="center" vertical="center" wrapText="1"/>
      <protection locked="0"/>
    </xf>
    <xf numFmtId="167" fontId="8" fillId="2" borderId="11" xfId="7" applyNumberFormat="1" applyFont="1" applyFill="1" applyBorder="1" applyAlignment="1" applyProtection="1">
      <alignment horizontal="center" vertical="center" wrapText="1"/>
      <protection locked="0"/>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6"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38" fillId="3" borderId="0" xfId="17" applyFont="1" applyFill="1" applyAlignment="1">
      <alignment horizontal="left" vertical="center"/>
    </xf>
    <xf numFmtId="0" fontId="30" fillId="6" borderId="15" xfId="0" applyFont="1" applyFill="1" applyBorder="1" applyAlignment="1">
      <alignment horizontal="center" vertical="center" wrapText="1"/>
    </xf>
    <xf numFmtId="0" fontId="30" fillId="6" borderId="15" xfId="0" applyFont="1" applyFill="1" applyBorder="1" applyAlignment="1">
      <alignment horizontal="center" vertical="center"/>
    </xf>
    <xf numFmtId="0" fontId="33" fillId="3" borderId="0" xfId="11" applyFont="1" applyFill="1" applyAlignment="1">
      <alignment horizontal="left" vertical="top" wrapText="1"/>
    </xf>
    <xf numFmtId="0" fontId="37" fillId="3" borderId="0" xfId="11" applyFont="1" applyFill="1" applyAlignment="1">
      <alignment horizontal="left" vertical="top" wrapText="1"/>
    </xf>
    <xf numFmtId="0" fontId="34" fillId="3" borderId="0" xfId="11" applyFont="1" applyFill="1" applyAlignment="1">
      <alignment horizontal="left" vertical="center" wrapText="1"/>
    </xf>
    <xf numFmtId="0" fontId="35" fillId="3" borderId="0" xfId="11" applyFont="1" applyFill="1" applyAlignment="1">
      <alignment horizontal="left" vertical="center" wrapText="1"/>
    </xf>
    <xf numFmtId="37" fontId="32" fillId="3" borderId="0" xfId="11" applyNumberFormat="1" applyFont="1" applyFill="1" applyAlignment="1">
      <alignment horizontal="left"/>
    </xf>
    <xf numFmtId="0" fontId="32" fillId="3" borderId="0" xfId="11" applyFont="1" applyFill="1" applyAlignment="1">
      <alignment horizontal="left" vertical="center" wrapText="1"/>
    </xf>
    <xf numFmtId="0" fontId="36" fillId="3" borderId="0" xfId="11" applyFont="1" applyFill="1" applyAlignment="1">
      <alignment horizontal="left" vertical="top" wrapText="1"/>
    </xf>
    <xf numFmtId="0" fontId="34" fillId="3" borderId="0" xfId="11" applyFont="1" applyFill="1" applyAlignment="1">
      <alignment horizontal="left" vertical="top" wrapText="1"/>
    </xf>
    <xf numFmtId="0" fontId="27" fillId="0" borderId="0" xfId="11" applyFont="1" applyAlignment="1">
      <alignment horizontal="right" vertical="center" wrapText="1"/>
    </xf>
    <xf numFmtId="0" fontId="29" fillId="3" borderId="0" xfId="11" applyFont="1" applyFill="1" applyAlignment="1">
      <alignment horizontal="right" vertical="center" wrapText="1"/>
    </xf>
    <xf numFmtId="0" fontId="30" fillId="0" borderId="0" xfId="11" applyFont="1" applyAlignment="1">
      <alignment horizontal="center" vertical="center" wrapText="1"/>
    </xf>
    <xf numFmtId="0" fontId="31" fillId="3" borderId="0" xfId="11" applyFont="1" applyFill="1" applyAlignment="1">
      <alignment horizontal="center" vertical="center"/>
    </xf>
    <xf numFmtId="0" fontId="33" fillId="3" borderId="0" xfId="11" applyFont="1" applyFill="1" applyAlignment="1">
      <alignment horizontal="left" vertical="center" wrapText="1"/>
    </xf>
    <xf numFmtId="0" fontId="30" fillId="3" borderId="0" xfId="11" applyFont="1" applyFill="1" applyAlignment="1">
      <alignment horizontal="left"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85"/>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7001"/>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505"/>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30"/>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94"/>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16"/>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55"/>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topLeftCell="A6" zoomScaleSheetLayoutView="100" workbookViewId="0">
      <selection activeCell="C27" sqref="C27"/>
    </sheetView>
  </sheetViews>
  <sheetFormatPr defaultColWidth="9.140625" defaultRowHeight="12.75"/>
  <cols>
    <col min="1" max="2" width="9.140625" style="85"/>
    <col min="3" max="3" width="30.140625" style="85" customWidth="1"/>
    <col min="4" max="4" width="30.85546875" style="85" customWidth="1"/>
    <col min="5" max="5" width="21.140625" style="85" customWidth="1"/>
    <col min="6" max="9" width="9.140625" style="85"/>
    <col min="10" max="10" width="11.85546875" style="85" customWidth="1"/>
    <col min="11" max="11" width="15" style="85" customWidth="1"/>
    <col min="12" max="16384" width="9.140625" style="85"/>
  </cols>
  <sheetData>
    <row r="1" spans="1:11">
      <c r="A1" s="84" t="s">
        <v>0</v>
      </c>
      <c r="C1" s="183" t="s">
        <v>1156</v>
      </c>
      <c r="D1" s="184"/>
    </row>
    <row r="2" spans="1:11">
      <c r="C2" s="86" t="s">
        <v>1157</v>
      </c>
      <c r="D2" s="87"/>
    </row>
    <row r="3" spans="1:11">
      <c r="D3" s="88"/>
    </row>
    <row r="4" spans="1:11">
      <c r="A4" s="84" t="s">
        <v>1</v>
      </c>
      <c r="D4" s="88"/>
    </row>
    <row r="5" spans="1:11" ht="15" customHeight="1">
      <c r="C5" s="89" t="s">
        <v>2</v>
      </c>
      <c r="D5" s="186" t="s">
        <v>1158</v>
      </c>
      <c r="E5" s="186"/>
      <c r="F5" s="186"/>
      <c r="G5" s="186"/>
      <c r="H5" s="186"/>
      <c r="I5" s="186"/>
    </row>
    <row r="6" spans="1:11">
      <c r="C6" s="80" t="s">
        <v>15</v>
      </c>
      <c r="D6" s="185" t="s">
        <v>1159</v>
      </c>
      <c r="E6" s="185"/>
      <c r="F6" s="185"/>
      <c r="G6" s="185"/>
      <c r="H6" s="185"/>
      <c r="I6" s="185"/>
    </row>
    <row r="7" spans="1:11">
      <c r="C7" s="90" t="s">
        <v>3</v>
      </c>
      <c r="D7" s="186" t="s">
        <v>1160</v>
      </c>
      <c r="E7" s="186"/>
      <c r="F7" s="186"/>
      <c r="G7" s="186"/>
      <c r="H7" s="186"/>
      <c r="I7" s="186"/>
    </row>
    <row r="8" spans="1:11" ht="15" customHeight="1">
      <c r="C8" s="34" t="s">
        <v>4</v>
      </c>
      <c r="D8" s="185" t="s">
        <v>1161</v>
      </c>
      <c r="E8" s="185"/>
      <c r="F8" s="185"/>
      <c r="G8" s="185"/>
      <c r="H8" s="185"/>
      <c r="I8" s="185"/>
    </row>
    <row r="9" spans="1:11" ht="15" customHeight="1">
      <c r="C9" s="90" t="s">
        <v>5</v>
      </c>
      <c r="D9" s="186" t="s">
        <v>237</v>
      </c>
      <c r="E9" s="186"/>
      <c r="F9" s="186"/>
      <c r="G9" s="186"/>
      <c r="H9" s="186"/>
      <c r="I9" s="186"/>
    </row>
    <row r="10" spans="1:11" ht="15" customHeight="1">
      <c r="C10" s="91" t="s">
        <v>6</v>
      </c>
      <c r="D10" s="185" t="s">
        <v>1162</v>
      </c>
      <c r="E10" s="185"/>
      <c r="F10" s="185"/>
      <c r="G10" s="185"/>
      <c r="H10" s="185"/>
      <c r="I10" s="185"/>
    </row>
    <row r="11" spans="1:11">
      <c r="C11" s="92" t="s">
        <v>7</v>
      </c>
      <c r="D11" s="186" t="s">
        <v>1163</v>
      </c>
      <c r="E11" s="186"/>
      <c r="F11" s="186"/>
      <c r="G11" s="186"/>
      <c r="H11" s="186"/>
      <c r="I11" s="186"/>
    </row>
    <row r="12" spans="1:11">
      <c r="C12" s="5" t="s">
        <v>8</v>
      </c>
      <c r="D12" s="185" t="s">
        <v>1164</v>
      </c>
      <c r="E12" s="185"/>
      <c r="F12" s="185"/>
      <c r="G12" s="185"/>
      <c r="H12" s="185"/>
      <c r="I12" s="185"/>
    </row>
    <row r="13" spans="1:11">
      <c r="D13" s="88"/>
    </row>
    <row r="14" spans="1:11">
      <c r="A14" s="84" t="s">
        <v>9</v>
      </c>
      <c r="D14" s="88"/>
    </row>
    <row r="15" spans="1:11">
      <c r="D15" s="88"/>
    </row>
    <row r="16" spans="1:11">
      <c r="C16" s="93" t="s">
        <v>10</v>
      </c>
      <c r="D16" s="94"/>
      <c r="F16" s="93" t="s">
        <v>11</v>
      </c>
      <c r="G16" s="95"/>
      <c r="H16" s="95"/>
      <c r="I16" s="95"/>
      <c r="J16" s="95"/>
      <c r="K16" s="96"/>
    </row>
    <row r="17" spans="3:11">
      <c r="C17" s="97" t="s">
        <v>12</v>
      </c>
      <c r="D17" s="98"/>
      <c r="F17" s="97" t="s">
        <v>13</v>
      </c>
      <c r="G17" s="4"/>
      <c r="H17" s="4"/>
      <c r="I17" s="4"/>
      <c r="J17" s="4"/>
      <c r="K17" s="99"/>
    </row>
    <row r="18" spans="3:11">
      <c r="C18" s="100"/>
      <c r="D18" s="98"/>
      <c r="F18" s="100"/>
      <c r="G18" s="4"/>
      <c r="H18" s="4"/>
      <c r="I18" s="4"/>
      <c r="J18" s="4"/>
      <c r="K18" s="99"/>
    </row>
    <row r="19" spans="3:11">
      <c r="C19" s="101" t="s">
        <v>14</v>
      </c>
      <c r="D19" s="98"/>
      <c r="F19" s="101" t="str">
        <f>D5</f>
        <v>Công ty TNHH quản lý quỹ đầu tư chứng khoán Vietcombank</v>
      </c>
      <c r="G19" s="4"/>
      <c r="H19" s="4"/>
      <c r="I19" s="4"/>
      <c r="J19" s="4"/>
      <c r="K19" s="99"/>
    </row>
    <row r="20" spans="3:11">
      <c r="C20" s="101" t="s">
        <v>1186</v>
      </c>
      <c r="D20" s="98"/>
      <c r="F20" s="101" t="s">
        <v>1165</v>
      </c>
      <c r="G20" s="4"/>
      <c r="H20" s="4"/>
      <c r="I20" s="4"/>
      <c r="J20" s="4"/>
      <c r="K20" s="99"/>
    </row>
    <row r="21" spans="3:11">
      <c r="C21" s="102" t="s">
        <v>1166</v>
      </c>
      <c r="D21" s="87"/>
      <c r="F21" s="102" t="s">
        <v>1167</v>
      </c>
      <c r="G21" s="103"/>
      <c r="H21" s="103"/>
      <c r="I21" s="103"/>
      <c r="J21" s="103"/>
      <c r="K21" s="104"/>
    </row>
    <row r="22" spans="3:11">
      <c r="D22" s="88"/>
    </row>
    <row r="23" spans="3:11">
      <c r="D23" s="88"/>
    </row>
    <row r="24" spans="3:11">
      <c r="D24" s="88"/>
    </row>
    <row r="25" spans="3:11">
      <c r="D25" s="88"/>
    </row>
    <row r="26" spans="3:11">
      <c r="D26" s="88"/>
    </row>
    <row r="27" spans="3:11">
      <c r="D27" s="88"/>
    </row>
    <row r="28" spans="3:11">
      <c r="D28" s="88"/>
    </row>
    <row r="29" spans="3:11">
      <c r="D29" s="88"/>
    </row>
    <row r="30" spans="3:11">
      <c r="D30" s="88"/>
    </row>
    <row r="31" spans="3:11">
      <c r="D31" s="88"/>
    </row>
    <row r="32" spans="3:11">
      <c r="D32" s="88"/>
    </row>
    <row r="33" spans="4:4">
      <c r="D33" s="88"/>
    </row>
    <row r="34" spans="4:4">
      <c r="D34" s="105"/>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5" zoomScale="70" zoomScaleNormal="100" zoomScaleSheetLayoutView="70" workbookViewId="0">
      <selection activeCell="C27" sqref="C27"/>
    </sheetView>
  </sheetViews>
  <sheetFormatPr defaultColWidth="8.7109375" defaultRowHeight="12.75"/>
  <cols>
    <col min="1" max="1" width="8.7109375" style="4"/>
    <col min="2" max="2" width="44.28515625" style="4" customWidth="1"/>
    <col min="3" max="3" width="10.28515625" style="4" customWidth="1"/>
    <col min="4" max="5" width="41.140625" style="4" customWidth="1"/>
    <col min="6" max="6" width="37.5703125" style="4" customWidth="1"/>
    <col min="7" max="16384" width="8.7109375" style="4"/>
  </cols>
  <sheetData>
    <row r="1" spans="1:6" s="5" customFormat="1" ht="54.75" customHeight="1">
      <c r="A1" s="187" t="s">
        <v>565</v>
      </c>
      <c r="B1" s="187"/>
      <c r="C1" s="187"/>
      <c r="D1" s="187"/>
      <c r="E1" s="187"/>
      <c r="F1" s="187"/>
    </row>
    <row r="2" spans="1:6" s="5" customFormat="1" ht="50.45" customHeight="1">
      <c r="A2" s="188" t="s">
        <v>566</v>
      </c>
      <c r="B2" s="188"/>
      <c r="C2" s="188"/>
      <c r="D2" s="188"/>
      <c r="E2" s="188"/>
      <c r="F2" s="188"/>
    </row>
    <row r="3" spans="1:6" s="5" customFormat="1">
      <c r="A3" s="189" t="s">
        <v>516</v>
      </c>
      <c r="B3" s="189"/>
      <c r="C3" s="189"/>
      <c r="D3" s="189"/>
      <c r="E3" s="189"/>
      <c r="F3" s="189"/>
    </row>
    <row r="4" spans="1:6" s="5" customFormat="1" ht="32.65" customHeight="1">
      <c r="A4" s="189"/>
      <c r="B4" s="189"/>
      <c r="C4" s="189"/>
      <c r="D4" s="189"/>
      <c r="E4" s="189"/>
      <c r="F4" s="189"/>
    </row>
    <row r="5" spans="1:6" s="5" customFormat="1" ht="16.899999999999999" customHeight="1">
      <c r="A5" s="190" t="str">
        <f>TONGQUAN!C1</f>
        <v>Tại ngày 31 tháng 12 năm 2024
/ As at 31 Dec 2024</v>
      </c>
      <c r="B5" s="190"/>
      <c r="C5" s="190"/>
      <c r="D5" s="190"/>
      <c r="E5" s="190"/>
      <c r="F5" s="190"/>
    </row>
    <row r="6" spans="1:6">
      <c r="A6" s="12"/>
      <c r="B6" s="12"/>
      <c r="C6" s="12"/>
      <c r="D6" s="12"/>
      <c r="E6" s="12"/>
      <c r="F6" s="12"/>
    </row>
    <row r="7" spans="1:6" ht="16.899999999999999" customHeight="1">
      <c r="A7" s="186" t="s">
        <v>2</v>
      </c>
      <c r="B7" s="186"/>
      <c r="C7" s="186" t="str">
        <f>TONGQUAN!D5</f>
        <v>Công ty TNHH quản lý quỹ đầu tư chứng khoán Vietcombank</v>
      </c>
      <c r="D7" s="186"/>
      <c r="E7" s="186"/>
      <c r="F7" s="186"/>
    </row>
    <row r="8" spans="1:6" s="5" customFormat="1" ht="16.899999999999999" customHeight="1">
      <c r="A8" s="185" t="s">
        <v>15</v>
      </c>
      <c r="B8" s="185"/>
      <c r="C8" s="185" t="str">
        <f>TONGQUAN!D6</f>
        <v>Vietcombank Fund Management Company Limited</v>
      </c>
      <c r="D8" s="185"/>
      <c r="E8" s="185"/>
      <c r="F8" s="185"/>
    </row>
    <row r="9" spans="1:6" ht="16.899999999999999" customHeight="1">
      <c r="A9" s="186" t="s">
        <v>3</v>
      </c>
      <c r="B9" s="186"/>
      <c r="C9" s="186" t="str">
        <f>TONGQUAN!D7</f>
        <v>Ngân hàng TNHH Một thành viên Standard Chartered (Việt Nam)</v>
      </c>
      <c r="D9" s="186"/>
      <c r="E9" s="186"/>
      <c r="F9" s="186"/>
    </row>
    <row r="10" spans="1:6" s="5" customFormat="1" ht="16.899999999999999" customHeight="1">
      <c r="A10" s="185" t="s">
        <v>4</v>
      </c>
      <c r="B10" s="185"/>
      <c r="C10" s="185" t="str">
        <f>TONGQUAN!D8</f>
        <v>Standard Chartered Bank (Vietnam) Limited</v>
      </c>
      <c r="D10" s="185"/>
      <c r="E10" s="185"/>
      <c r="F10" s="185"/>
    </row>
    <row r="11" spans="1:6" ht="16.899999999999999" customHeight="1">
      <c r="A11" s="186" t="s">
        <v>5</v>
      </c>
      <c r="B11" s="186"/>
      <c r="C11" s="186" t="str">
        <f>TONGQUAN!D9</f>
        <v>Quỹ Đầu tư Cân Bằng Chiến Lược VCBF</v>
      </c>
      <c r="D11" s="186"/>
      <c r="E11" s="186"/>
      <c r="F11" s="186"/>
    </row>
    <row r="12" spans="1:6" s="5" customFormat="1" ht="16.899999999999999" customHeight="1">
      <c r="A12" s="185" t="s">
        <v>6</v>
      </c>
      <c r="B12" s="185"/>
      <c r="C12" s="185" t="str">
        <f>TONGQUAN!D10</f>
        <v>VCBF Tactical Balanced Fund (VCBTBF)</v>
      </c>
      <c r="D12" s="185"/>
      <c r="E12" s="185"/>
      <c r="F12" s="185"/>
    </row>
    <row r="13" spans="1:6" ht="16.899999999999999" customHeight="1">
      <c r="A13" s="186" t="s">
        <v>7</v>
      </c>
      <c r="B13" s="186"/>
      <c r="C13" s="186" t="str">
        <f>TONGQUAN!D11</f>
        <v>Ngày 03 tháng 01 năm 2025</v>
      </c>
      <c r="D13" s="186"/>
      <c r="E13" s="186"/>
      <c r="F13" s="186"/>
    </row>
    <row r="14" spans="1:6" s="5" customFormat="1" ht="16.899999999999999" customHeight="1">
      <c r="A14" s="185" t="s">
        <v>8</v>
      </c>
      <c r="B14" s="185"/>
      <c r="C14" s="185" t="str">
        <f>TONGQUAN!D12</f>
        <v>03 Jan 2025</v>
      </c>
      <c r="D14" s="185"/>
      <c r="E14" s="185"/>
      <c r="F14" s="185"/>
    </row>
    <row r="15" spans="1:6" s="5" customFormat="1" ht="7.5" customHeight="1">
      <c r="A15" s="11"/>
      <c r="B15" s="11"/>
      <c r="C15" s="11"/>
      <c r="D15" s="11"/>
      <c r="E15" s="11"/>
      <c r="F15" s="11"/>
    </row>
    <row r="16" spans="1:6" s="5" customFormat="1" ht="16.899999999999999" customHeight="1">
      <c r="A16" s="75" t="s">
        <v>563</v>
      </c>
      <c r="B16" s="76" t="s">
        <v>564</v>
      </c>
      <c r="C16" s="11"/>
      <c r="D16" s="11"/>
      <c r="E16" s="11"/>
      <c r="F16" s="11"/>
    </row>
    <row r="17" spans="1:6" s="5" customFormat="1" ht="16.899999999999999" customHeight="1">
      <c r="A17" s="77" t="s">
        <v>16</v>
      </c>
      <c r="B17" s="78" t="s">
        <v>517</v>
      </c>
      <c r="C17" s="11"/>
      <c r="D17" s="11"/>
      <c r="E17" s="11"/>
      <c r="F17" s="11"/>
    </row>
    <row r="18" spans="1:6" s="5" customFormat="1" ht="50.65" customHeight="1">
      <c r="A18" s="9" t="s">
        <v>17</v>
      </c>
      <c r="B18" s="9" t="s">
        <v>18</v>
      </c>
      <c r="C18" s="9" t="s">
        <v>19</v>
      </c>
      <c r="D18" s="10" t="s">
        <v>1168</v>
      </c>
      <c r="E18" s="10" t="s">
        <v>1169</v>
      </c>
      <c r="F18" s="53" t="s">
        <v>20</v>
      </c>
    </row>
    <row r="19" spans="1:6" ht="39" customHeight="1">
      <c r="A19" s="142" t="s">
        <v>847</v>
      </c>
      <c r="B19" s="141" t="s">
        <v>848</v>
      </c>
      <c r="C19" s="142" t="s">
        <v>849</v>
      </c>
      <c r="D19" s="144"/>
      <c r="E19" s="144"/>
      <c r="F19" s="143"/>
    </row>
    <row r="20" spans="1:6" ht="39" customHeight="1">
      <c r="A20" s="137" t="s">
        <v>850</v>
      </c>
      <c r="B20" s="136" t="s">
        <v>851</v>
      </c>
      <c r="C20" s="137" t="s">
        <v>852</v>
      </c>
      <c r="D20" s="140">
        <v>60186025243</v>
      </c>
      <c r="E20" s="140">
        <v>51739765571</v>
      </c>
      <c r="F20" s="139">
        <v>9.1104462161826394</v>
      </c>
    </row>
    <row r="21" spans="1:6" ht="39" customHeight="1">
      <c r="A21" s="137" t="s">
        <v>853</v>
      </c>
      <c r="B21" s="136" t="s">
        <v>854</v>
      </c>
      <c r="C21" s="137" t="s">
        <v>855</v>
      </c>
      <c r="D21" s="140"/>
      <c r="E21" s="140"/>
      <c r="F21" s="139"/>
    </row>
    <row r="22" spans="1:6" ht="39" customHeight="1">
      <c r="A22" s="137" t="s">
        <v>856</v>
      </c>
      <c r="B22" s="136" t="s">
        <v>857</v>
      </c>
      <c r="C22" s="137" t="s">
        <v>858</v>
      </c>
      <c r="D22" s="140" t="s">
        <v>859</v>
      </c>
      <c r="E22" s="140" t="s">
        <v>860</v>
      </c>
      <c r="F22" s="139" t="s">
        <v>861</v>
      </c>
    </row>
    <row r="23" spans="1:6" ht="39" customHeight="1">
      <c r="A23" s="137" t="s">
        <v>862</v>
      </c>
      <c r="B23" s="136" t="s">
        <v>863</v>
      </c>
      <c r="C23" s="137" t="s">
        <v>864</v>
      </c>
      <c r="D23" s="140">
        <v>60186025243</v>
      </c>
      <c r="E23" s="140">
        <v>51739765571</v>
      </c>
      <c r="F23" s="139">
        <v>9.1104462161826394</v>
      </c>
    </row>
    <row r="24" spans="1:6" ht="39" customHeight="1">
      <c r="A24" s="137" t="s">
        <v>865</v>
      </c>
      <c r="B24" s="136" t="s">
        <v>866</v>
      </c>
      <c r="C24" s="137" t="s">
        <v>867</v>
      </c>
      <c r="D24" s="140" t="s">
        <v>868</v>
      </c>
      <c r="E24" s="140" t="s">
        <v>869</v>
      </c>
      <c r="F24" s="139" t="s">
        <v>870</v>
      </c>
    </row>
    <row r="25" spans="1:6" ht="48" customHeight="1">
      <c r="A25" s="137" t="s">
        <v>871</v>
      </c>
      <c r="B25" s="136" t="s">
        <v>872</v>
      </c>
      <c r="C25" s="137" t="s">
        <v>873</v>
      </c>
      <c r="D25" s="140">
        <v>3242327947</v>
      </c>
      <c r="E25" s="140">
        <v>659012126</v>
      </c>
      <c r="F25" s="139">
        <v>6.6135667028627996</v>
      </c>
    </row>
    <row r="26" spans="1:6" ht="56.45" customHeight="1">
      <c r="A26" s="137" t="s">
        <v>874</v>
      </c>
      <c r="B26" s="136" t="s">
        <v>875</v>
      </c>
      <c r="C26" s="137" t="s">
        <v>876</v>
      </c>
      <c r="D26" s="140">
        <v>124494491</v>
      </c>
      <c r="E26" s="140">
        <v>124494491</v>
      </c>
      <c r="F26" s="139">
        <v>1</v>
      </c>
    </row>
    <row r="27" spans="1:6" ht="42" customHeight="1">
      <c r="A27" s="137" t="s">
        <v>877</v>
      </c>
      <c r="B27" s="136" t="s">
        <v>878</v>
      </c>
      <c r="C27" s="137" t="s">
        <v>879</v>
      </c>
      <c r="D27" s="140">
        <v>37663902400</v>
      </c>
      <c r="E27" s="140">
        <v>31877310325</v>
      </c>
      <c r="F27" s="139">
        <v>19.047378777764301</v>
      </c>
    </row>
    <row r="28" spans="1:6" ht="48" customHeight="1">
      <c r="A28" s="137" t="s">
        <v>880</v>
      </c>
      <c r="B28" s="136" t="s">
        <v>881</v>
      </c>
      <c r="C28" s="137" t="s">
        <v>882</v>
      </c>
      <c r="D28" s="140">
        <v>0</v>
      </c>
      <c r="E28" s="140">
        <v>0</v>
      </c>
      <c r="F28" s="139"/>
    </row>
    <row r="29" spans="1:6" ht="39" customHeight="1">
      <c r="A29" s="137" t="s">
        <v>883</v>
      </c>
      <c r="B29" s="136" t="s">
        <v>884</v>
      </c>
      <c r="C29" s="137" t="s">
        <v>885</v>
      </c>
      <c r="D29" s="140">
        <v>19155300405</v>
      </c>
      <c r="E29" s="140">
        <v>19078948629</v>
      </c>
      <c r="F29" s="139">
        <v>4.7719598189616903</v>
      </c>
    </row>
    <row r="30" spans="1:6" ht="39" customHeight="1">
      <c r="A30" s="137" t="s">
        <v>886</v>
      </c>
      <c r="B30" s="136" t="s">
        <v>887</v>
      </c>
      <c r="C30" s="137" t="s">
        <v>888</v>
      </c>
      <c r="D30" s="140">
        <v>320936715724</v>
      </c>
      <c r="E30" s="140">
        <v>307136439376</v>
      </c>
      <c r="F30" s="139">
        <v>1.50025968511144</v>
      </c>
    </row>
    <row r="31" spans="1:6" ht="39" customHeight="1">
      <c r="A31" s="137" t="s">
        <v>889</v>
      </c>
      <c r="B31" s="136" t="s">
        <v>890</v>
      </c>
      <c r="C31" s="137" t="s">
        <v>891</v>
      </c>
      <c r="D31" s="140" t="s">
        <v>892</v>
      </c>
      <c r="E31" s="140" t="s">
        <v>893</v>
      </c>
      <c r="F31" s="139" t="s">
        <v>894</v>
      </c>
    </row>
    <row r="32" spans="1:6" ht="39" customHeight="1">
      <c r="A32" s="137" t="s">
        <v>895</v>
      </c>
      <c r="B32" s="136" t="s">
        <v>896</v>
      </c>
      <c r="C32" s="137" t="s">
        <v>897</v>
      </c>
      <c r="D32" s="140">
        <v>236969263000</v>
      </c>
      <c r="E32" s="140">
        <v>223330348050</v>
      </c>
      <c r="F32" s="139">
        <v>1.5437716828625401</v>
      </c>
    </row>
    <row r="33" spans="1:6" ht="39" customHeight="1">
      <c r="A33" s="137" t="s">
        <v>898</v>
      </c>
      <c r="B33" s="136" t="s">
        <v>899</v>
      </c>
      <c r="C33" s="137" t="s">
        <v>900</v>
      </c>
      <c r="D33" s="140">
        <v>0</v>
      </c>
      <c r="E33" s="140">
        <v>0</v>
      </c>
      <c r="F33" s="139"/>
    </row>
    <row r="34" spans="1:6" ht="39" customHeight="1">
      <c r="A34" s="137" t="s">
        <v>901</v>
      </c>
      <c r="B34" s="136" t="s">
        <v>902</v>
      </c>
      <c r="C34" s="137" t="s">
        <v>903</v>
      </c>
      <c r="D34" s="140">
        <v>83967452724</v>
      </c>
      <c r="E34" s="140">
        <v>83806091326</v>
      </c>
      <c r="F34" s="139">
        <v>1.3897162094426201</v>
      </c>
    </row>
    <row r="35" spans="1:6" ht="39" customHeight="1">
      <c r="A35" s="137" t="s">
        <v>904</v>
      </c>
      <c r="B35" s="136" t="s">
        <v>905</v>
      </c>
      <c r="C35" s="137" t="s">
        <v>906</v>
      </c>
      <c r="D35" s="140">
        <v>0</v>
      </c>
      <c r="E35" s="140">
        <v>0</v>
      </c>
      <c r="F35" s="139"/>
    </row>
    <row r="36" spans="1:6" ht="39" customHeight="1">
      <c r="A36" s="137" t="s">
        <v>907</v>
      </c>
      <c r="B36" s="136" t="s">
        <v>908</v>
      </c>
      <c r="C36" s="137" t="s">
        <v>909</v>
      </c>
      <c r="D36" s="140">
        <v>0</v>
      </c>
      <c r="E36" s="140">
        <v>0</v>
      </c>
      <c r="F36" s="139"/>
    </row>
    <row r="37" spans="1:6" ht="39" customHeight="1">
      <c r="A37" s="137" t="s">
        <v>910</v>
      </c>
      <c r="B37" s="136" t="s">
        <v>911</v>
      </c>
      <c r="C37" s="137" t="s">
        <v>912</v>
      </c>
      <c r="D37" s="140">
        <v>0</v>
      </c>
      <c r="E37" s="140">
        <v>0</v>
      </c>
      <c r="F37" s="139"/>
    </row>
    <row r="38" spans="1:6" ht="39" customHeight="1">
      <c r="A38" s="137" t="s">
        <v>913</v>
      </c>
      <c r="B38" s="136" t="s">
        <v>914</v>
      </c>
      <c r="C38" s="137" t="s">
        <v>915</v>
      </c>
      <c r="D38" s="140">
        <v>0</v>
      </c>
      <c r="E38" s="140">
        <v>0</v>
      </c>
      <c r="F38" s="139"/>
    </row>
    <row r="39" spans="1:6" ht="39" customHeight="1">
      <c r="A39" s="137" t="s">
        <v>916</v>
      </c>
      <c r="B39" s="136" t="s">
        <v>917</v>
      </c>
      <c r="C39" s="137" t="s">
        <v>918</v>
      </c>
      <c r="D39" s="140">
        <v>0</v>
      </c>
      <c r="E39" s="140">
        <v>0</v>
      </c>
      <c r="F39" s="139"/>
    </row>
    <row r="40" spans="1:6" ht="39" customHeight="1">
      <c r="A40" s="137" t="s">
        <v>919</v>
      </c>
      <c r="B40" s="136" t="s">
        <v>920</v>
      </c>
      <c r="C40" s="137" t="s">
        <v>921</v>
      </c>
      <c r="D40" s="140">
        <v>0</v>
      </c>
      <c r="E40" s="140">
        <v>0</v>
      </c>
      <c r="F40" s="139"/>
    </row>
    <row r="41" spans="1:6" ht="59.1" customHeight="1">
      <c r="A41" s="137" t="s">
        <v>922</v>
      </c>
      <c r="B41" s="136" t="s">
        <v>923</v>
      </c>
      <c r="C41" s="137" t="s">
        <v>924</v>
      </c>
      <c r="D41" s="140">
        <v>0</v>
      </c>
      <c r="E41" s="140">
        <v>0</v>
      </c>
      <c r="F41" s="139"/>
    </row>
    <row r="42" spans="1:6" ht="39" customHeight="1">
      <c r="A42" s="137" t="s">
        <v>925</v>
      </c>
      <c r="B42" s="136" t="s">
        <v>926</v>
      </c>
      <c r="C42" s="137" t="s">
        <v>927</v>
      </c>
      <c r="D42" s="140" t="s">
        <v>928</v>
      </c>
      <c r="E42" s="140" t="s">
        <v>929</v>
      </c>
      <c r="F42" s="139" t="s">
        <v>930</v>
      </c>
    </row>
    <row r="43" spans="1:6" ht="39" customHeight="1">
      <c r="A43" s="137" t="s">
        <v>931</v>
      </c>
      <c r="B43" s="136" t="s">
        <v>932</v>
      </c>
      <c r="C43" s="137" t="s">
        <v>933</v>
      </c>
      <c r="D43" s="140">
        <v>3042488383</v>
      </c>
      <c r="E43" s="140">
        <v>2371028968</v>
      </c>
      <c r="F43" s="139">
        <v>1.84775375222039</v>
      </c>
    </row>
    <row r="44" spans="1:6" ht="39" customHeight="1">
      <c r="A44" s="137" t="s">
        <v>934</v>
      </c>
      <c r="B44" s="136" t="s">
        <v>935</v>
      </c>
      <c r="C44" s="137" t="s">
        <v>936</v>
      </c>
      <c r="D44" s="140" t="s">
        <v>937</v>
      </c>
      <c r="E44" s="140" t="s">
        <v>938</v>
      </c>
      <c r="F44" s="139" t="s">
        <v>939</v>
      </c>
    </row>
    <row r="45" spans="1:6" ht="39" customHeight="1">
      <c r="A45" s="137" t="s">
        <v>940</v>
      </c>
      <c r="B45" s="136" t="s">
        <v>941</v>
      </c>
      <c r="C45" s="137" t="s">
        <v>942</v>
      </c>
      <c r="D45" s="140">
        <v>267074000</v>
      </c>
      <c r="E45" s="140">
        <v>251922803</v>
      </c>
      <c r="F45" s="139">
        <v>6.21478103039047</v>
      </c>
    </row>
    <row r="46" spans="1:6" ht="39" customHeight="1">
      <c r="A46" s="137" t="s">
        <v>943</v>
      </c>
      <c r="B46" s="136" t="s">
        <v>944</v>
      </c>
      <c r="C46" s="137" t="s">
        <v>945</v>
      </c>
      <c r="D46" s="140">
        <v>2775414383</v>
      </c>
      <c r="E46" s="140">
        <v>2119106165</v>
      </c>
      <c r="F46" s="139">
        <v>1.73072516605812</v>
      </c>
    </row>
    <row r="47" spans="1:6" ht="39" customHeight="1">
      <c r="A47" s="137" t="s">
        <v>946</v>
      </c>
      <c r="B47" s="136" t="s">
        <v>947</v>
      </c>
      <c r="C47" s="137" t="s">
        <v>948</v>
      </c>
      <c r="D47" s="140">
        <v>61906278</v>
      </c>
      <c r="E47" s="140">
        <v>61514317</v>
      </c>
      <c r="F47" s="139">
        <v>5.1548108326315196</v>
      </c>
    </row>
    <row r="48" spans="1:6" ht="39" customHeight="1">
      <c r="A48" s="137" t="s">
        <v>949</v>
      </c>
      <c r="B48" s="136" t="s">
        <v>950</v>
      </c>
      <c r="C48" s="137" t="s">
        <v>951</v>
      </c>
      <c r="D48" s="140" t="s">
        <v>952</v>
      </c>
      <c r="E48" s="140" t="s">
        <v>953</v>
      </c>
      <c r="F48" s="139" t="s">
        <v>954</v>
      </c>
    </row>
    <row r="49" spans="1:6" ht="39" customHeight="1">
      <c r="A49" s="137" t="s">
        <v>955</v>
      </c>
      <c r="B49" s="136" t="s">
        <v>956</v>
      </c>
      <c r="C49" s="137" t="s">
        <v>957</v>
      </c>
      <c r="D49" s="140">
        <v>61906278</v>
      </c>
      <c r="E49" s="140">
        <v>61514317</v>
      </c>
      <c r="F49" s="139">
        <v>5.1548108326315196</v>
      </c>
    </row>
    <row r="50" spans="1:6" ht="39" customHeight="1">
      <c r="A50" s="137" t="s">
        <v>958</v>
      </c>
      <c r="B50" s="136" t="s">
        <v>959</v>
      </c>
      <c r="C50" s="137" t="s">
        <v>960</v>
      </c>
      <c r="D50" s="140">
        <v>0</v>
      </c>
      <c r="E50" s="140">
        <v>0</v>
      </c>
      <c r="F50" s="139"/>
    </row>
    <row r="51" spans="1:6" ht="39" customHeight="1">
      <c r="A51" s="137" t="s">
        <v>961</v>
      </c>
      <c r="B51" s="136" t="s">
        <v>962</v>
      </c>
      <c r="C51" s="137" t="s">
        <v>963</v>
      </c>
      <c r="D51" s="140">
        <v>0</v>
      </c>
      <c r="E51" s="140">
        <v>0</v>
      </c>
      <c r="F51" s="139"/>
    </row>
    <row r="52" spans="1:6" ht="39" customHeight="1">
      <c r="A52" s="137" t="s">
        <v>964</v>
      </c>
      <c r="B52" s="136" t="s">
        <v>965</v>
      </c>
      <c r="C52" s="137" t="s">
        <v>966</v>
      </c>
      <c r="D52" s="140">
        <v>0</v>
      </c>
      <c r="E52" s="140">
        <v>0</v>
      </c>
      <c r="F52" s="139"/>
    </row>
    <row r="53" spans="1:6" ht="39" customHeight="1">
      <c r="A53" s="137" t="s">
        <v>967</v>
      </c>
      <c r="B53" s="136" t="s">
        <v>968</v>
      </c>
      <c r="C53" s="137" t="s">
        <v>969</v>
      </c>
      <c r="D53" s="140" t="s">
        <v>970</v>
      </c>
      <c r="E53" s="140" t="s">
        <v>971</v>
      </c>
      <c r="F53" s="139" t="s">
        <v>972</v>
      </c>
    </row>
    <row r="54" spans="1:6" ht="39" customHeight="1">
      <c r="A54" s="137" t="s">
        <v>973</v>
      </c>
      <c r="B54" s="136" t="s">
        <v>974</v>
      </c>
      <c r="C54" s="137" t="s">
        <v>975</v>
      </c>
      <c r="D54" s="140">
        <v>0</v>
      </c>
      <c r="E54" s="140">
        <v>4861831980</v>
      </c>
      <c r="F54" s="139"/>
    </row>
    <row r="55" spans="1:6" ht="39" customHeight="1">
      <c r="A55" s="137" t="s">
        <v>976</v>
      </c>
      <c r="B55" s="136" t="s">
        <v>977</v>
      </c>
      <c r="C55" s="137" t="s">
        <v>978</v>
      </c>
      <c r="D55" s="140" t="s">
        <v>979</v>
      </c>
      <c r="E55" s="140" t="s">
        <v>980</v>
      </c>
      <c r="F55" s="139" t="s">
        <v>981</v>
      </c>
    </row>
    <row r="56" spans="1:6" ht="39" customHeight="1">
      <c r="A56" s="137" t="s">
        <v>982</v>
      </c>
      <c r="B56" s="136" t="s">
        <v>983</v>
      </c>
      <c r="C56" s="137" t="s">
        <v>984</v>
      </c>
      <c r="D56" s="140">
        <v>0</v>
      </c>
      <c r="E56" s="140">
        <v>0</v>
      </c>
      <c r="F56" s="139"/>
    </row>
    <row r="57" spans="1:6" ht="39" customHeight="1">
      <c r="A57" s="137" t="s">
        <v>985</v>
      </c>
      <c r="B57" s="136" t="s">
        <v>986</v>
      </c>
      <c r="C57" s="137" t="s">
        <v>987</v>
      </c>
      <c r="D57" s="140" t="s">
        <v>988</v>
      </c>
      <c r="E57" s="140" t="s">
        <v>989</v>
      </c>
      <c r="F57" s="139" t="s">
        <v>990</v>
      </c>
    </row>
    <row r="58" spans="1:6" ht="39" customHeight="1">
      <c r="A58" s="137" t="s">
        <v>991</v>
      </c>
      <c r="B58" s="136" t="s">
        <v>992</v>
      </c>
      <c r="C58" s="137" t="s">
        <v>993</v>
      </c>
      <c r="D58" s="140">
        <v>0</v>
      </c>
      <c r="E58" s="140">
        <v>0</v>
      </c>
      <c r="F58" s="139"/>
    </row>
    <row r="59" spans="1:6" ht="39" customHeight="1">
      <c r="A59" s="137" t="s">
        <v>994</v>
      </c>
      <c r="B59" s="136" t="s">
        <v>995</v>
      </c>
      <c r="C59" s="137" t="s">
        <v>996</v>
      </c>
      <c r="D59" s="140">
        <v>0</v>
      </c>
      <c r="E59" s="140">
        <v>0</v>
      </c>
      <c r="F59" s="139"/>
    </row>
    <row r="60" spans="1:6" ht="39" customHeight="1">
      <c r="A60" s="137" t="s">
        <v>997</v>
      </c>
      <c r="B60" s="136" t="s">
        <v>998</v>
      </c>
      <c r="C60" s="137" t="s">
        <v>999</v>
      </c>
      <c r="D60" s="140">
        <v>0</v>
      </c>
      <c r="E60" s="140">
        <v>0</v>
      </c>
      <c r="F60" s="139"/>
    </row>
    <row r="61" spans="1:6" ht="39" customHeight="1">
      <c r="A61" s="137" t="s">
        <v>1000</v>
      </c>
      <c r="B61" s="136" t="s">
        <v>1001</v>
      </c>
      <c r="C61" s="137" t="s">
        <v>1002</v>
      </c>
      <c r="D61" s="140">
        <v>0</v>
      </c>
      <c r="E61" s="140">
        <v>0</v>
      </c>
      <c r="F61" s="139"/>
    </row>
    <row r="62" spans="1:6" ht="39" customHeight="1">
      <c r="A62" s="137" t="s">
        <v>1003</v>
      </c>
      <c r="B62" s="136" t="s">
        <v>1004</v>
      </c>
      <c r="C62" s="137" t="s">
        <v>1005</v>
      </c>
      <c r="D62" s="140" t="s">
        <v>1006</v>
      </c>
      <c r="E62" s="140" t="s">
        <v>1007</v>
      </c>
      <c r="F62" s="139" t="s">
        <v>1008</v>
      </c>
    </row>
    <row r="63" spans="1:6" ht="39" customHeight="1">
      <c r="A63" s="142" t="s">
        <v>1009</v>
      </c>
      <c r="B63" s="141" t="s">
        <v>1010</v>
      </c>
      <c r="C63" s="142" t="s">
        <v>1011</v>
      </c>
      <c r="D63" s="144">
        <v>384227135628</v>
      </c>
      <c r="E63" s="144">
        <v>366170580212</v>
      </c>
      <c r="F63" s="143">
        <v>1.72930680322399</v>
      </c>
    </row>
    <row r="64" spans="1:6" ht="39" customHeight="1">
      <c r="A64" s="142" t="s">
        <v>1012</v>
      </c>
      <c r="B64" s="141" t="s">
        <v>1013</v>
      </c>
      <c r="C64" s="142" t="s">
        <v>1014</v>
      </c>
      <c r="D64" s="144"/>
      <c r="E64" s="144"/>
      <c r="F64" s="143"/>
    </row>
    <row r="65" spans="1:6" ht="39" customHeight="1">
      <c r="A65" s="137" t="s">
        <v>1015</v>
      </c>
      <c r="B65" s="136" t="s">
        <v>1016</v>
      </c>
      <c r="C65" s="137" t="s">
        <v>1017</v>
      </c>
      <c r="D65" s="140">
        <v>0</v>
      </c>
      <c r="E65" s="140">
        <v>0</v>
      </c>
      <c r="F65" s="139"/>
    </row>
    <row r="66" spans="1:6" ht="39" customHeight="1">
      <c r="A66" s="137" t="s">
        <v>1018</v>
      </c>
      <c r="B66" s="136" t="s">
        <v>1019</v>
      </c>
      <c r="C66" s="137" t="s">
        <v>1020</v>
      </c>
      <c r="D66" s="140" t="s">
        <v>1021</v>
      </c>
      <c r="E66" s="140" t="s">
        <v>1022</v>
      </c>
      <c r="F66" s="139" t="s">
        <v>1023</v>
      </c>
    </row>
    <row r="67" spans="1:6" ht="39" customHeight="1">
      <c r="A67" s="137" t="s">
        <v>1024</v>
      </c>
      <c r="B67" s="136" t="s">
        <v>1025</v>
      </c>
      <c r="C67" s="137" t="s">
        <v>1026</v>
      </c>
      <c r="D67" s="140">
        <v>0</v>
      </c>
      <c r="E67" s="140">
        <v>1854442590</v>
      </c>
      <c r="F67" s="139"/>
    </row>
    <row r="68" spans="1:6" ht="39" customHeight="1">
      <c r="A68" s="137" t="s">
        <v>1027</v>
      </c>
      <c r="B68" s="136" t="s">
        <v>1028</v>
      </c>
      <c r="C68" s="137" t="s">
        <v>1029</v>
      </c>
      <c r="D68" s="140" t="s">
        <v>1030</v>
      </c>
      <c r="E68" s="140" t="s">
        <v>1031</v>
      </c>
      <c r="F68" s="139" t="s">
        <v>1032</v>
      </c>
    </row>
    <row r="69" spans="1:6" ht="39" customHeight="1">
      <c r="A69" s="137" t="s">
        <v>1033</v>
      </c>
      <c r="B69" s="136" t="s">
        <v>1034</v>
      </c>
      <c r="C69" s="137" t="s">
        <v>1035</v>
      </c>
      <c r="D69" s="140">
        <v>3008337807</v>
      </c>
      <c r="E69" s="140">
        <v>1536032796</v>
      </c>
      <c r="F69" s="139">
        <v>2.8934297857439399</v>
      </c>
    </row>
    <row r="70" spans="1:6" ht="39" customHeight="1">
      <c r="A70" s="137" t="s">
        <v>1036</v>
      </c>
      <c r="B70" s="136" t="s">
        <v>1037</v>
      </c>
      <c r="C70" s="137" t="s">
        <v>1038</v>
      </c>
      <c r="D70" s="140" t="s">
        <v>1039</v>
      </c>
      <c r="E70" s="140" t="s">
        <v>1040</v>
      </c>
      <c r="F70" s="139" t="s">
        <v>1041</v>
      </c>
    </row>
    <row r="71" spans="1:6" ht="39" customHeight="1">
      <c r="A71" s="137" t="s">
        <v>1042</v>
      </c>
      <c r="B71" s="136" t="s">
        <v>1043</v>
      </c>
      <c r="C71" s="137" t="s">
        <v>1044</v>
      </c>
      <c r="D71" s="140">
        <v>2218798834</v>
      </c>
      <c r="E71" s="140">
        <v>783506617</v>
      </c>
      <c r="F71" s="139">
        <v>3.6092786547652498</v>
      </c>
    </row>
    <row r="72" spans="1:6" ht="39" customHeight="1">
      <c r="A72" s="137" t="s">
        <v>1045</v>
      </c>
      <c r="B72" s="136" t="s">
        <v>1046</v>
      </c>
      <c r="C72" s="137" t="s">
        <v>1047</v>
      </c>
      <c r="D72" s="140">
        <v>1260859118</v>
      </c>
      <c r="E72" s="140">
        <v>659012126</v>
      </c>
      <c r="F72" s="139">
        <v>2.5718483805813999</v>
      </c>
    </row>
    <row r="73" spans="1:6" ht="48" customHeight="1">
      <c r="A73" s="137" t="s">
        <v>1048</v>
      </c>
      <c r="B73" s="136" t="s">
        <v>1049</v>
      </c>
      <c r="C73" s="137" t="s">
        <v>1050</v>
      </c>
      <c r="D73" s="140">
        <v>0</v>
      </c>
      <c r="E73" s="140">
        <v>0</v>
      </c>
      <c r="F73" s="139"/>
    </row>
    <row r="74" spans="1:6" ht="39" customHeight="1">
      <c r="A74" s="137" t="s">
        <v>1051</v>
      </c>
      <c r="B74" s="136" t="s">
        <v>1052</v>
      </c>
      <c r="C74" s="137" t="s">
        <v>1053</v>
      </c>
      <c r="D74" s="140">
        <v>0</v>
      </c>
      <c r="E74" s="140">
        <v>0</v>
      </c>
      <c r="F74" s="139"/>
    </row>
    <row r="75" spans="1:6" ht="39" customHeight="1">
      <c r="A75" s="137" t="s">
        <v>1054</v>
      </c>
      <c r="B75" s="136" t="s">
        <v>1055</v>
      </c>
      <c r="C75" s="137" t="s">
        <v>1056</v>
      </c>
      <c r="D75" s="140">
        <v>957939716</v>
      </c>
      <c r="E75" s="140">
        <v>124494491</v>
      </c>
      <c r="F75" s="139">
        <v>7.6946353875208802</v>
      </c>
    </row>
    <row r="76" spans="1:6" ht="39" customHeight="1">
      <c r="A76" s="137" t="s">
        <v>1057</v>
      </c>
      <c r="B76" s="136" t="s">
        <v>1058</v>
      </c>
      <c r="C76" s="137" t="s">
        <v>1059</v>
      </c>
      <c r="D76" s="140">
        <v>22021463</v>
      </c>
      <c r="E76" s="140">
        <v>15643470</v>
      </c>
      <c r="F76" s="139"/>
    </row>
    <row r="77" spans="1:6" ht="60.95" customHeight="1">
      <c r="A77" s="137" t="s">
        <v>1060</v>
      </c>
      <c r="B77" s="136" t="s">
        <v>1061</v>
      </c>
      <c r="C77" s="137" t="s">
        <v>1062</v>
      </c>
      <c r="D77" s="140">
        <v>185329258</v>
      </c>
      <c r="E77" s="140">
        <v>133951800</v>
      </c>
      <c r="F77" s="139"/>
    </row>
    <row r="78" spans="1:6" ht="39" customHeight="1">
      <c r="A78" s="137" t="s">
        <v>1063</v>
      </c>
      <c r="B78" s="136" t="s">
        <v>1064</v>
      </c>
      <c r="C78" s="137" t="s">
        <v>1065</v>
      </c>
      <c r="D78" s="140">
        <v>0</v>
      </c>
      <c r="E78" s="140">
        <v>0</v>
      </c>
      <c r="F78" s="139"/>
    </row>
    <row r="79" spans="1:6" ht="39" customHeight="1">
      <c r="A79" s="137" t="s">
        <v>1066</v>
      </c>
      <c r="B79" s="136" t="s">
        <v>1067</v>
      </c>
      <c r="C79" s="137" t="s">
        <v>1068</v>
      </c>
      <c r="D79" s="140">
        <v>27000000</v>
      </c>
      <c r="E79" s="140">
        <v>18000000</v>
      </c>
      <c r="F79" s="139"/>
    </row>
    <row r="80" spans="1:6" ht="39" customHeight="1">
      <c r="A80" s="137" t="s">
        <v>1069</v>
      </c>
      <c r="B80" s="136" t="s">
        <v>1070</v>
      </c>
      <c r="C80" s="137" t="s">
        <v>1071</v>
      </c>
      <c r="D80" s="140">
        <v>474228252</v>
      </c>
      <c r="E80" s="140">
        <v>436052658</v>
      </c>
      <c r="F80" s="139">
        <v>1.71806345454168</v>
      </c>
    </row>
    <row r="81" spans="1:6" ht="39" customHeight="1">
      <c r="A81" s="137" t="s">
        <v>1072</v>
      </c>
      <c r="B81" s="136" t="s">
        <v>1073</v>
      </c>
      <c r="C81" s="137" t="s">
        <v>1074</v>
      </c>
      <c r="D81" s="140">
        <v>37400000</v>
      </c>
      <c r="E81" s="140">
        <v>37400000</v>
      </c>
      <c r="F81" s="139">
        <v>1</v>
      </c>
    </row>
    <row r="82" spans="1:6" ht="39" customHeight="1">
      <c r="A82" s="137" t="s">
        <v>1075</v>
      </c>
      <c r="B82" s="136" t="s">
        <v>1076</v>
      </c>
      <c r="C82" s="137" t="s">
        <v>1077</v>
      </c>
      <c r="D82" s="140">
        <v>17600000</v>
      </c>
      <c r="E82" s="140">
        <v>17600000</v>
      </c>
      <c r="F82" s="139">
        <v>1</v>
      </c>
    </row>
    <row r="83" spans="1:6" ht="39" customHeight="1">
      <c r="A83" s="137" t="s">
        <v>1078</v>
      </c>
      <c r="B83" s="136" t="s">
        <v>1079</v>
      </c>
      <c r="C83" s="137" t="s">
        <v>1080</v>
      </c>
      <c r="D83" s="140">
        <v>0</v>
      </c>
      <c r="E83" s="140">
        <v>0</v>
      </c>
      <c r="F83" s="139"/>
    </row>
    <row r="84" spans="1:6" ht="39" customHeight="1">
      <c r="A84" s="137" t="s">
        <v>1081</v>
      </c>
      <c r="B84" s="136" t="s">
        <v>1082</v>
      </c>
      <c r="C84" s="137" t="s">
        <v>1083</v>
      </c>
      <c r="D84" s="140">
        <v>0</v>
      </c>
      <c r="E84" s="140">
        <v>0</v>
      </c>
      <c r="F84" s="139"/>
    </row>
    <row r="85" spans="1:6" ht="45.95" customHeight="1">
      <c r="A85" s="137" t="s">
        <v>1084</v>
      </c>
      <c r="B85" s="136" t="s">
        <v>1085</v>
      </c>
      <c r="C85" s="137" t="s">
        <v>1086</v>
      </c>
      <c r="D85" s="140">
        <v>0</v>
      </c>
      <c r="E85" s="140">
        <v>0</v>
      </c>
      <c r="F85" s="139"/>
    </row>
    <row r="86" spans="1:6" ht="39" customHeight="1">
      <c r="A86" s="137" t="s">
        <v>1087</v>
      </c>
      <c r="B86" s="136" t="s">
        <v>1088</v>
      </c>
      <c r="C86" s="137" t="s">
        <v>1089</v>
      </c>
      <c r="D86" s="140">
        <v>14960000</v>
      </c>
      <c r="E86" s="140">
        <v>14520000</v>
      </c>
      <c r="F86" s="139">
        <v>1.28301886792453</v>
      </c>
    </row>
    <row r="87" spans="1:6" ht="39" customHeight="1">
      <c r="A87" s="137" t="s">
        <v>1090</v>
      </c>
      <c r="B87" s="136" t="s">
        <v>1091</v>
      </c>
      <c r="C87" s="137" t="s">
        <v>1092</v>
      </c>
      <c r="D87" s="140">
        <v>11000000</v>
      </c>
      <c r="E87" s="140">
        <v>11000000</v>
      </c>
      <c r="F87" s="139">
        <v>1</v>
      </c>
    </row>
    <row r="88" spans="1:6" ht="39" customHeight="1">
      <c r="A88" s="137" t="s">
        <v>1093</v>
      </c>
      <c r="B88" s="136" t="s">
        <v>1094</v>
      </c>
      <c r="C88" s="137" t="s">
        <v>1095</v>
      </c>
      <c r="D88" s="140">
        <v>3960000</v>
      </c>
      <c r="E88" s="140">
        <v>3520000</v>
      </c>
      <c r="F88" s="139">
        <v>6</v>
      </c>
    </row>
    <row r="89" spans="1:6" ht="60" customHeight="1">
      <c r="A89" s="137" t="s">
        <v>1096</v>
      </c>
      <c r="B89" s="136" t="s">
        <v>1097</v>
      </c>
      <c r="C89" s="137" t="s">
        <v>1098</v>
      </c>
      <c r="D89" s="140">
        <v>0</v>
      </c>
      <c r="E89" s="140">
        <v>0</v>
      </c>
      <c r="F89" s="139"/>
    </row>
    <row r="90" spans="1:6" ht="39" customHeight="1">
      <c r="A90" s="137" t="s">
        <v>1099</v>
      </c>
      <c r="B90" s="136" t="s">
        <v>1100</v>
      </c>
      <c r="C90" s="137" t="s">
        <v>1101</v>
      </c>
      <c r="D90" s="140">
        <v>0</v>
      </c>
      <c r="E90" s="140">
        <v>59205246</v>
      </c>
      <c r="F90" s="139">
        <v>0</v>
      </c>
    </row>
    <row r="91" spans="1:6" ht="39" customHeight="1">
      <c r="A91" s="137" t="s">
        <v>1102</v>
      </c>
      <c r="B91" s="136" t="s">
        <v>1103</v>
      </c>
      <c r="C91" s="137" t="s">
        <v>1104</v>
      </c>
      <c r="D91" s="140">
        <v>0</v>
      </c>
      <c r="E91" s="140">
        <v>0</v>
      </c>
      <c r="F91" s="139"/>
    </row>
    <row r="92" spans="1:6" ht="39" customHeight="1">
      <c r="A92" s="137" t="s">
        <v>1105</v>
      </c>
      <c r="B92" s="136" t="s">
        <v>1106</v>
      </c>
      <c r="C92" s="137" t="s">
        <v>1107</v>
      </c>
      <c r="D92" s="140">
        <v>0</v>
      </c>
      <c r="E92" s="140">
        <v>0</v>
      </c>
      <c r="F92" s="139"/>
    </row>
    <row r="93" spans="1:6" ht="39" customHeight="1">
      <c r="A93" s="137" t="s">
        <v>1108</v>
      </c>
      <c r="B93" s="136" t="s">
        <v>1109</v>
      </c>
      <c r="C93" s="137" t="s">
        <v>1110</v>
      </c>
      <c r="D93" s="140">
        <v>11000000</v>
      </c>
      <c r="E93" s="140">
        <v>11000000</v>
      </c>
      <c r="F93" s="139">
        <v>1</v>
      </c>
    </row>
    <row r="94" spans="1:6" ht="48" customHeight="1">
      <c r="A94" s="137" t="s">
        <v>1111</v>
      </c>
      <c r="B94" s="136" t="s">
        <v>1112</v>
      </c>
      <c r="C94" s="137" t="s">
        <v>1113</v>
      </c>
      <c r="D94" s="140">
        <v>0</v>
      </c>
      <c r="E94" s="140">
        <v>0</v>
      </c>
      <c r="F94" s="139"/>
    </row>
    <row r="95" spans="1:6" ht="39" customHeight="1">
      <c r="A95" s="137" t="s">
        <v>1114</v>
      </c>
      <c r="B95" s="136" t="s">
        <v>1115</v>
      </c>
      <c r="C95" s="137" t="s">
        <v>1116</v>
      </c>
      <c r="D95" s="140">
        <v>0</v>
      </c>
      <c r="E95" s="140">
        <v>0</v>
      </c>
      <c r="F95" s="139"/>
    </row>
    <row r="96" spans="1:6" ht="39" customHeight="1">
      <c r="A96" s="137" t="s">
        <v>1117</v>
      </c>
      <c r="B96" s="136" t="s">
        <v>1118</v>
      </c>
      <c r="C96" s="137" t="s">
        <v>1119</v>
      </c>
      <c r="D96" s="140">
        <v>0</v>
      </c>
      <c r="E96" s="140">
        <v>9153005</v>
      </c>
      <c r="F96" s="139"/>
    </row>
    <row r="97" spans="1:6" ht="39" customHeight="1">
      <c r="A97" s="137" t="s">
        <v>1120</v>
      </c>
      <c r="B97" s="136" t="s">
        <v>1121</v>
      </c>
      <c r="C97" s="137" t="s">
        <v>1122</v>
      </c>
      <c r="D97" s="140">
        <v>0</v>
      </c>
      <c r="E97" s="140">
        <v>0</v>
      </c>
      <c r="F97" s="139"/>
    </row>
    <row r="98" spans="1:6" ht="48" customHeight="1">
      <c r="A98" s="137" t="s">
        <v>1123</v>
      </c>
      <c r="B98" s="136" t="s">
        <v>1124</v>
      </c>
      <c r="C98" s="137" t="s">
        <v>1125</v>
      </c>
      <c r="D98" s="140">
        <v>0</v>
      </c>
      <c r="E98" s="140">
        <v>0</v>
      </c>
      <c r="F98" s="139"/>
    </row>
    <row r="99" spans="1:6" ht="45" customHeight="1">
      <c r="A99" s="137" t="s">
        <v>1126</v>
      </c>
      <c r="B99" s="136" t="s">
        <v>1127</v>
      </c>
      <c r="C99" s="137" t="s">
        <v>1128</v>
      </c>
      <c r="D99" s="140">
        <v>0</v>
      </c>
      <c r="E99" s="140">
        <v>9153005</v>
      </c>
      <c r="F99" s="139"/>
    </row>
    <row r="100" spans="1:6" ht="39" customHeight="1">
      <c r="A100" s="137" t="s">
        <v>1129</v>
      </c>
      <c r="B100" s="136" t="s">
        <v>1130</v>
      </c>
      <c r="C100" s="137" t="s">
        <v>1131</v>
      </c>
      <c r="D100" s="140">
        <v>0</v>
      </c>
      <c r="E100" s="140">
        <v>0</v>
      </c>
      <c r="F100" s="139"/>
    </row>
    <row r="101" spans="1:6" ht="39" customHeight="1">
      <c r="A101" s="137" t="s">
        <v>1132</v>
      </c>
      <c r="B101" s="136" t="s">
        <v>1133</v>
      </c>
      <c r="C101" s="137" t="s">
        <v>1134</v>
      </c>
      <c r="D101" s="140">
        <v>0</v>
      </c>
      <c r="E101" s="140">
        <v>0</v>
      </c>
      <c r="F101" s="139"/>
    </row>
    <row r="102" spans="1:6" ht="39" customHeight="1">
      <c r="A102" s="137" t="s">
        <v>1135</v>
      </c>
      <c r="B102" s="136" t="s">
        <v>1136</v>
      </c>
      <c r="C102" s="137" t="s">
        <v>1137</v>
      </c>
      <c r="D102" s="140">
        <v>0</v>
      </c>
      <c r="E102" s="140">
        <v>0</v>
      </c>
      <c r="F102" s="139"/>
    </row>
    <row r="103" spans="1:6" ht="39" customHeight="1">
      <c r="A103" s="137" t="s">
        <v>1138</v>
      </c>
      <c r="B103" s="136" t="s">
        <v>1139</v>
      </c>
      <c r="C103" s="137" t="s">
        <v>1140</v>
      </c>
      <c r="D103" s="140">
        <v>0</v>
      </c>
      <c r="E103" s="140">
        <v>0</v>
      </c>
      <c r="F103" s="139"/>
    </row>
    <row r="104" spans="1:6" ht="39" customHeight="1">
      <c r="A104" s="137" t="s">
        <v>1141</v>
      </c>
      <c r="B104" s="136" t="s">
        <v>1142</v>
      </c>
      <c r="C104" s="137" t="s">
        <v>1143</v>
      </c>
      <c r="D104" s="140">
        <v>0</v>
      </c>
      <c r="E104" s="140">
        <v>0</v>
      </c>
      <c r="F104" s="139"/>
    </row>
    <row r="105" spans="1:6" ht="39" customHeight="1">
      <c r="A105" s="142" t="s">
        <v>1144</v>
      </c>
      <c r="B105" s="141" t="s">
        <v>1145</v>
      </c>
      <c r="C105" s="142" t="s">
        <v>1146</v>
      </c>
      <c r="D105" s="144">
        <v>3008337807</v>
      </c>
      <c r="E105" s="144">
        <v>3390475386</v>
      </c>
      <c r="F105" s="143">
        <v>2.8934297857439399</v>
      </c>
    </row>
    <row r="106" spans="1:6" ht="39" customHeight="1">
      <c r="A106" s="137" t="s">
        <v>1147</v>
      </c>
      <c r="B106" s="136" t="s">
        <v>1148</v>
      </c>
      <c r="C106" s="137" t="s">
        <v>1149</v>
      </c>
      <c r="D106" s="140">
        <v>381218797821</v>
      </c>
      <c r="E106" s="140">
        <v>362780104826</v>
      </c>
      <c r="F106" s="139">
        <v>1.72383370078884</v>
      </c>
    </row>
    <row r="107" spans="1:6" ht="39" customHeight="1">
      <c r="A107" s="137" t="s">
        <v>1150</v>
      </c>
      <c r="B107" s="136" t="s">
        <v>1151</v>
      </c>
      <c r="C107" s="137" t="s">
        <v>1152</v>
      </c>
      <c r="D107" s="145">
        <v>11480672.49</v>
      </c>
      <c r="E107" s="145">
        <v>11123356.550000001</v>
      </c>
      <c r="F107" s="139">
        <v>1.43362153611169</v>
      </c>
    </row>
    <row r="108" spans="1:6" ht="39" customHeight="1">
      <c r="A108" s="137" t="s">
        <v>1153</v>
      </c>
      <c r="B108" s="136" t="s">
        <v>1154</v>
      </c>
      <c r="C108" s="137" t="s">
        <v>1155</v>
      </c>
      <c r="D108" s="145">
        <v>33205.26</v>
      </c>
      <c r="E108" s="145">
        <v>32614.26</v>
      </c>
      <c r="F108" s="139">
        <v>1.2024330202433</v>
      </c>
    </row>
    <row r="109" spans="1:6" s="5" customFormat="1" ht="16.899999999999999" customHeight="1"/>
    <row r="110" spans="1:6" s="5" customFormat="1" ht="16.899999999999999" customHeight="1">
      <c r="A110" s="16" t="s">
        <v>10</v>
      </c>
      <c r="B110" s="6"/>
      <c r="C110" s="6"/>
      <c r="E110" s="16" t="s">
        <v>11</v>
      </c>
      <c r="F110" s="6"/>
    </row>
    <row r="111" spans="1:6" s="7" customFormat="1" ht="16.899999999999999" customHeight="1">
      <c r="A111" s="17" t="s">
        <v>12</v>
      </c>
      <c r="B111" s="8"/>
      <c r="C111" s="8"/>
      <c r="E111" s="17" t="s">
        <v>13</v>
      </c>
      <c r="F111" s="8"/>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6" t="s">
        <v>1178</v>
      </c>
      <c r="B118" s="6"/>
      <c r="C118" s="6"/>
      <c r="D118" s="6"/>
      <c r="E118" s="6" t="s">
        <v>1177</v>
      </c>
      <c r="F118" s="6"/>
    </row>
    <row r="119" spans="1:6" s="5" customFormat="1" ht="16.899999999999999" customHeight="1">
      <c r="A119" s="55" t="s">
        <v>14</v>
      </c>
      <c r="B119" s="6"/>
      <c r="C119" s="6"/>
      <c r="E119" s="55" t="s">
        <v>1158</v>
      </c>
      <c r="F119" s="6"/>
    </row>
    <row r="120" spans="1:6" s="5" customFormat="1" ht="16.899999999999999" customHeight="1">
      <c r="A120" s="55" t="s">
        <v>1186</v>
      </c>
      <c r="B120" s="6"/>
      <c r="C120" s="6"/>
      <c r="E120" s="55" t="s">
        <v>1165</v>
      </c>
      <c r="F120" s="6"/>
    </row>
    <row r="121" spans="1:6" s="5" customFormat="1" ht="16.899999999999999" customHeight="1">
      <c r="A121" s="6" t="s">
        <v>1166</v>
      </c>
      <c r="B121" s="6"/>
      <c r="C121" s="6"/>
      <c r="E121" s="6" t="s">
        <v>1167</v>
      </c>
      <c r="F121" s="6"/>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&amp;L&amp;"Arial"&amp;9&amp;KA80000CONFIDENTIAL&amp;1#</oddHeader>
  </headerFooter>
  <rowBreaks count="2" manualBreakCount="2">
    <brk id="42" max="5" man="1"/>
    <brk id="104" max="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89" zoomScale="60" zoomScaleNormal="100" workbookViewId="0">
      <selection activeCell="C27" sqref="C27"/>
    </sheetView>
  </sheetViews>
  <sheetFormatPr defaultColWidth="8.7109375" defaultRowHeight="12.75"/>
  <cols>
    <col min="1" max="1" width="8.7109375" style="12"/>
    <col min="2" max="2" width="46.28515625" style="12" customWidth="1"/>
    <col min="3" max="3" width="10.7109375" style="12" bestFit="1" customWidth="1"/>
    <col min="4" max="6" width="36.85546875" style="12" customWidth="1"/>
    <col min="7" max="16384" width="8.7109375" style="20"/>
  </cols>
  <sheetData>
    <row r="1" spans="1:6" ht="54.75" customHeight="1">
      <c r="A1" s="192" t="s">
        <v>565</v>
      </c>
      <c r="B1" s="192"/>
      <c r="C1" s="192"/>
      <c r="D1" s="192"/>
      <c r="E1" s="192"/>
      <c r="F1" s="192"/>
    </row>
    <row r="2" spans="1:6" ht="54.75" customHeight="1">
      <c r="A2" s="193" t="s">
        <v>566</v>
      </c>
      <c r="B2" s="193"/>
      <c r="C2" s="193"/>
      <c r="D2" s="193"/>
      <c r="E2" s="193"/>
      <c r="F2" s="193"/>
    </row>
    <row r="3" spans="1:6" ht="22.5" customHeight="1">
      <c r="A3" s="194" t="s">
        <v>516</v>
      </c>
      <c r="B3" s="194"/>
      <c r="C3" s="194"/>
      <c r="D3" s="194"/>
      <c r="E3" s="194"/>
      <c r="F3" s="194"/>
    </row>
    <row r="4" spans="1:6" ht="21" customHeight="1">
      <c r="A4" s="194"/>
      <c r="B4" s="194"/>
      <c r="C4" s="194"/>
      <c r="D4" s="194"/>
      <c r="E4" s="194"/>
      <c r="F4" s="194"/>
    </row>
    <row r="5" spans="1:6" ht="16.149999999999999" customHeight="1">
      <c r="A5" s="195" t="str">
        <f>TONGQUAN!C2</f>
        <v>Tháng 12 năm 2024
/ Dec 2024</v>
      </c>
      <c r="B5" s="195"/>
      <c r="C5" s="195"/>
      <c r="D5" s="195"/>
      <c r="E5" s="195"/>
      <c r="F5" s="195"/>
    </row>
    <row r="7" spans="1:6" ht="16.899999999999999" customHeight="1">
      <c r="A7" s="81" t="s">
        <v>2</v>
      </c>
      <c r="C7" s="196" t="str">
        <f>TONGQUAN!D5</f>
        <v>Công ty TNHH quản lý quỹ đầu tư chứng khoán Vietcombank</v>
      </c>
      <c r="D7" s="196"/>
      <c r="E7" s="196"/>
      <c r="F7" s="196"/>
    </row>
    <row r="8" spans="1:6" ht="16.899999999999999" customHeight="1">
      <c r="A8" s="12" t="s">
        <v>15</v>
      </c>
      <c r="C8" s="191" t="str">
        <f>TONGQUAN!D6</f>
        <v>Vietcombank Fund Management Company Limited</v>
      </c>
      <c r="D8" s="191"/>
      <c r="E8" s="191"/>
      <c r="F8" s="191"/>
    </row>
    <row r="9" spans="1:6" ht="16.899999999999999" customHeight="1">
      <c r="A9" s="81" t="s">
        <v>3</v>
      </c>
      <c r="C9" s="196" t="str">
        <f>TONGQUAN!D7</f>
        <v>Ngân hàng TNHH Một thành viên Standard Chartered (Việt Nam)</v>
      </c>
      <c r="D9" s="196"/>
      <c r="E9" s="196"/>
      <c r="F9" s="196"/>
    </row>
    <row r="10" spans="1:6" ht="16.899999999999999" customHeight="1">
      <c r="A10" s="12" t="s">
        <v>4</v>
      </c>
      <c r="C10" s="191" t="str">
        <f>TONGQUAN!D8</f>
        <v>Standard Chartered Bank (Vietnam) Limited</v>
      </c>
      <c r="D10" s="191"/>
      <c r="E10" s="191"/>
      <c r="F10" s="191"/>
    </row>
    <row r="11" spans="1:6" ht="16.899999999999999" customHeight="1">
      <c r="A11" s="81" t="s">
        <v>5</v>
      </c>
      <c r="C11" s="196" t="str">
        <f>TONGQUAN!D9</f>
        <v>Quỹ Đầu tư Cân Bằng Chiến Lược VCBF</v>
      </c>
      <c r="D11" s="196"/>
      <c r="E11" s="196"/>
      <c r="F11" s="196"/>
    </row>
    <row r="12" spans="1:6" ht="16.899999999999999" customHeight="1">
      <c r="A12" s="12" t="s">
        <v>6</v>
      </c>
      <c r="C12" s="191" t="str">
        <f>TONGQUAN!D10</f>
        <v>VCBF Tactical Balanced Fund (VCBTBF)</v>
      </c>
      <c r="D12" s="191"/>
      <c r="E12" s="191"/>
      <c r="F12" s="191"/>
    </row>
    <row r="13" spans="1:6" ht="16.899999999999999" customHeight="1">
      <c r="A13" s="81" t="s">
        <v>7</v>
      </c>
      <c r="C13" s="196" t="str">
        <f>TONGQUAN!D11</f>
        <v>Ngày 03 tháng 01 năm 2025</v>
      </c>
      <c r="D13" s="196"/>
      <c r="E13" s="196"/>
      <c r="F13" s="196"/>
    </row>
    <row r="14" spans="1:6" ht="16.899999999999999" customHeight="1">
      <c r="A14" s="12" t="s">
        <v>8</v>
      </c>
      <c r="C14" s="191" t="str">
        <f>TONGQUAN!D12</f>
        <v>03 Jan 2025</v>
      </c>
      <c r="D14" s="191"/>
      <c r="E14" s="191"/>
      <c r="F14" s="191"/>
    </row>
    <row r="15" spans="1:6" ht="16.899999999999999" customHeight="1"/>
    <row r="16" spans="1:6" ht="16.899999999999999" customHeight="1">
      <c r="A16" s="75" t="s">
        <v>563</v>
      </c>
      <c r="B16" s="76" t="s">
        <v>564</v>
      </c>
    </row>
    <row r="17" spans="1:6" ht="16.899999999999999" customHeight="1">
      <c r="A17" s="18" t="s">
        <v>22</v>
      </c>
      <c r="B17" s="19" t="s">
        <v>25</v>
      </c>
    </row>
    <row r="18" spans="1:6" ht="38.25">
      <c r="A18" s="115" t="s">
        <v>17</v>
      </c>
      <c r="B18" s="115" t="s">
        <v>18</v>
      </c>
      <c r="C18" s="115" t="s">
        <v>19</v>
      </c>
      <c r="D18" s="116" t="s">
        <v>1170</v>
      </c>
      <c r="E18" s="116" t="s">
        <v>1171</v>
      </c>
      <c r="F18" s="116" t="s">
        <v>569</v>
      </c>
    </row>
    <row r="19" spans="1:6" s="22" customFormat="1" ht="25.5">
      <c r="A19" s="117" t="s">
        <v>16</v>
      </c>
      <c r="B19" s="118" t="s">
        <v>33</v>
      </c>
      <c r="C19" s="119" t="s">
        <v>50</v>
      </c>
      <c r="D19" s="120">
        <v>1193827793</v>
      </c>
      <c r="E19" s="120">
        <v>974755587</v>
      </c>
      <c r="F19" s="120">
        <v>11649921963</v>
      </c>
    </row>
    <row r="20" spans="1:6" ht="25.5">
      <c r="A20" s="56">
        <v>1</v>
      </c>
      <c r="B20" s="57" t="s">
        <v>520</v>
      </c>
      <c r="C20" s="58" t="s">
        <v>57</v>
      </c>
      <c r="D20" s="121">
        <v>0</v>
      </c>
      <c r="E20" s="121">
        <v>0</v>
      </c>
      <c r="F20" s="121">
        <v>0</v>
      </c>
    </row>
    <row r="21" spans="1:6">
      <c r="A21" s="79" t="s">
        <v>521</v>
      </c>
      <c r="B21" s="79" t="s">
        <v>521</v>
      </c>
      <c r="C21" s="79" t="s">
        <v>521</v>
      </c>
      <c r="D21" s="122" t="s">
        <v>521</v>
      </c>
      <c r="E21" s="122" t="s">
        <v>522</v>
      </c>
      <c r="F21" s="122" t="s">
        <v>522</v>
      </c>
    </row>
    <row r="22" spans="1:6" ht="25.5">
      <c r="A22" s="56">
        <v>2</v>
      </c>
      <c r="B22" s="57" t="s">
        <v>245</v>
      </c>
      <c r="C22" s="58" t="s">
        <v>51</v>
      </c>
      <c r="D22" s="121">
        <v>1113808218</v>
      </c>
      <c r="E22" s="121">
        <v>899662583</v>
      </c>
      <c r="F22" s="121">
        <v>11207946648</v>
      </c>
    </row>
    <row r="23" spans="1:6">
      <c r="A23" s="79" t="s">
        <v>521</v>
      </c>
      <c r="B23" s="79" t="s">
        <v>521</v>
      </c>
      <c r="C23" s="79" t="s">
        <v>521</v>
      </c>
      <c r="D23" s="122" t="s">
        <v>521</v>
      </c>
      <c r="E23" s="122" t="s">
        <v>522</v>
      </c>
      <c r="F23" s="122" t="s">
        <v>522</v>
      </c>
    </row>
    <row r="24" spans="1:6" ht="25.5">
      <c r="A24" s="59"/>
      <c r="B24" s="60" t="s">
        <v>246</v>
      </c>
      <c r="C24" s="61" t="s">
        <v>52</v>
      </c>
      <c r="D24" s="121">
        <v>457500000</v>
      </c>
      <c r="E24" s="121">
        <v>251922803</v>
      </c>
      <c r="F24" s="121">
        <v>3659093337</v>
      </c>
    </row>
    <row r="25" spans="1:6" ht="25.5">
      <c r="A25" s="59"/>
      <c r="B25" s="60" t="s">
        <v>247</v>
      </c>
      <c r="C25" s="61" t="s">
        <v>53</v>
      </c>
      <c r="D25" s="121">
        <v>656308218</v>
      </c>
      <c r="E25" s="121">
        <v>647739780</v>
      </c>
      <c r="F25" s="121">
        <v>7548853311</v>
      </c>
    </row>
    <row r="26" spans="1:6" ht="25.5">
      <c r="A26" s="56">
        <v>3</v>
      </c>
      <c r="B26" s="57" t="s">
        <v>248</v>
      </c>
      <c r="C26" s="58" t="s">
        <v>54</v>
      </c>
      <c r="D26" s="121">
        <v>80019575</v>
      </c>
      <c r="E26" s="121">
        <v>75093004</v>
      </c>
      <c r="F26" s="121">
        <v>441975315</v>
      </c>
    </row>
    <row r="27" spans="1:6">
      <c r="A27" s="79" t="s">
        <v>521</v>
      </c>
      <c r="B27" s="79" t="s">
        <v>521</v>
      </c>
      <c r="C27" s="79" t="s">
        <v>521</v>
      </c>
      <c r="D27" s="122" t="s">
        <v>521</v>
      </c>
      <c r="E27" s="122" t="s">
        <v>521</v>
      </c>
      <c r="F27" s="122" t="s">
        <v>521</v>
      </c>
    </row>
    <row r="28" spans="1:6" ht="25.5">
      <c r="A28" s="59"/>
      <c r="B28" s="60" t="s">
        <v>241</v>
      </c>
      <c r="C28" s="61" t="s">
        <v>55</v>
      </c>
      <c r="D28" s="121">
        <v>80019575</v>
      </c>
      <c r="E28" s="121">
        <v>75093004</v>
      </c>
      <c r="F28" s="121">
        <v>441975315</v>
      </c>
    </row>
    <row r="29" spans="1:6" ht="25.5">
      <c r="A29" s="59"/>
      <c r="B29" s="60" t="s">
        <v>582</v>
      </c>
      <c r="C29" s="61" t="s">
        <v>56</v>
      </c>
      <c r="D29" s="121">
        <v>0</v>
      </c>
      <c r="E29" s="121">
        <v>0</v>
      </c>
      <c r="F29" s="121">
        <v>0</v>
      </c>
    </row>
    <row r="30" spans="1:6" ht="25.5">
      <c r="A30" s="59"/>
      <c r="B30" s="60" t="s">
        <v>274</v>
      </c>
      <c r="C30" s="61" t="s">
        <v>238</v>
      </c>
      <c r="D30" s="121">
        <v>0</v>
      </c>
      <c r="E30" s="121">
        <v>0</v>
      </c>
      <c r="F30" s="121">
        <v>0</v>
      </c>
    </row>
    <row r="31" spans="1:6" s="22" customFormat="1" ht="25.5">
      <c r="A31" s="56">
        <v>4</v>
      </c>
      <c r="B31" s="57" t="s">
        <v>249</v>
      </c>
      <c r="C31" s="58" t="s">
        <v>57</v>
      </c>
      <c r="D31" s="121">
        <v>0</v>
      </c>
      <c r="E31" s="121">
        <v>0</v>
      </c>
      <c r="F31" s="121">
        <v>0</v>
      </c>
    </row>
    <row r="32" spans="1:6">
      <c r="A32" s="79" t="s">
        <v>521</v>
      </c>
      <c r="B32" s="79" t="s">
        <v>521</v>
      </c>
      <c r="C32" s="79" t="s">
        <v>521</v>
      </c>
      <c r="D32" s="122" t="s">
        <v>521</v>
      </c>
      <c r="E32" s="122" t="s">
        <v>521</v>
      </c>
      <c r="F32" s="122" t="s">
        <v>521</v>
      </c>
    </row>
    <row r="33" spans="1:6" ht="25.5">
      <c r="A33" s="62"/>
      <c r="B33" s="63" t="s">
        <v>250</v>
      </c>
      <c r="C33" s="64" t="s">
        <v>58</v>
      </c>
      <c r="D33" s="121">
        <v>0</v>
      </c>
      <c r="E33" s="121">
        <v>0</v>
      </c>
      <c r="F33" s="121">
        <v>0</v>
      </c>
    </row>
    <row r="34" spans="1:6" ht="25.5">
      <c r="A34" s="62"/>
      <c r="B34" s="63" t="s">
        <v>251</v>
      </c>
      <c r="C34" s="64" t="s">
        <v>59</v>
      </c>
      <c r="D34" s="121">
        <v>0</v>
      </c>
      <c r="E34" s="121">
        <v>0</v>
      </c>
      <c r="F34" s="121">
        <v>0</v>
      </c>
    </row>
    <row r="35" spans="1:6" ht="76.5">
      <c r="A35" s="62"/>
      <c r="B35" s="63" t="s">
        <v>34</v>
      </c>
      <c r="C35" s="64" t="s">
        <v>60</v>
      </c>
      <c r="D35" s="121">
        <v>0</v>
      </c>
      <c r="E35" s="121">
        <v>0</v>
      </c>
      <c r="F35" s="121">
        <v>0</v>
      </c>
    </row>
    <row r="36" spans="1:6" ht="25.5">
      <c r="A36" s="117" t="s">
        <v>22</v>
      </c>
      <c r="B36" s="118" t="s">
        <v>252</v>
      </c>
      <c r="C36" s="119" t="s">
        <v>61</v>
      </c>
      <c r="D36" s="124">
        <v>589971966</v>
      </c>
      <c r="E36" s="124">
        <v>564461765</v>
      </c>
      <c r="F36" s="124">
        <v>6073774415</v>
      </c>
    </row>
    <row r="37" spans="1:6" ht="38.25">
      <c r="A37" s="56">
        <v>1</v>
      </c>
      <c r="B37" s="57" t="s">
        <v>523</v>
      </c>
      <c r="C37" s="58" t="s">
        <v>62</v>
      </c>
      <c r="D37" s="121">
        <v>474228252</v>
      </c>
      <c r="E37" s="121">
        <v>436052658</v>
      </c>
      <c r="F37" s="121">
        <v>4652324563</v>
      </c>
    </row>
    <row r="38" spans="1:6">
      <c r="A38" s="79" t="s">
        <v>521</v>
      </c>
      <c r="B38" s="79" t="s">
        <v>521</v>
      </c>
      <c r="C38" s="79" t="s">
        <v>521</v>
      </c>
      <c r="D38" s="122" t="s">
        <v>521</v>
      </c>
      <c r="E38" s="122" t="s">
        <v>521</v>
      </c>
      <c r="F38" s="122" t="s">
        <v>521</v>
      </c>
    </row>
    <row r="39" spans="1:6" ht="51">
      <c r="A39" s="56">
        <v>2</v>
      </c>
      <c r="B39" s="57" t="s">
        <v>587</v>
      </c>
      <c r="C39" s="58" t="s">
        <v>63</v>
      </c>
      <c r="D39" s="121">
        <v>33486231</v>
      </c>
      <c r="E39" s="121">
        <v>36728782</v>
      </c>
      <c r="F39" s="121">
        <v>384708205</v>
      </c>
    </row>
    <row r="40" spans="1:6">
      <c r="A40" s="79" t="s">
        <v>521</v>
      </c>
      <c r="B40" s="79" t="s">
        <v>521</v>
      </c>
      <c r="C40" s="79" t="s">
        <v>521</v>
      </c>
      <c r="D40" s="122" t="s">
        <v>521</v>
      </c>
      <c r="E40" s="122" t="s">
        <v>521</v>
      </c>
      <c r="F40" s="122" t="s">
        <v>521</v>
      </c>
    </row>
    <row r="41" spans="1:6" ht="25.5">
      <c r="A41" s="65"/>
      <c r="B41" s="60" t="s">
        <v>524</v>
      </c>
      <c r="C41" s="61" t="s">
        <v>64</v>
      </c>
      <c r="D41" s="121">
        <v>11000000</v>
      </c>
      <c r="E41" s="121">
        <v>11000000</v>
      </c>
      <c r="F41" s="121">
        <v>132000000</v>
      </c>
    </row>
    <row r="42" spans="1:6" ht="25.5">
      <c r="A42" s="65"/>
      <c r="B42" s="60" t="s">
        <v>525</v>
      </c>
      <c r="C42" s="61" t="s">
        <v>65</v>
      </c>
      <c r="D42" s="121">
        <v>3300000</v>
      </c>
      <c r="E42" s="121">
        <v>6600000</v>
      </c>
      <c r="F42" s="121">
        <v>25300000</v>
      </c>
    </row>
    <row r="43" spans="1:6" ht="51">
      <c r="A43" s="65"/>
      <c r="B43" s="60" t="s">
        <v>588</v>
      </c>
      <c r="C43" s="61" t="s">
        <v>66</v>
      </c>
      <c r="D43" s="121">
        <v>1586231</v>
      </c>
      <c r="E43" s="121">
        <v>1528782</v>
      </c>
      <c r="F43" s="121">
        <v>16208205</v>
      </c>
    </row>
    <row r="44" spans="1:6" ht="25.5">
      <c r="A44" s="65"/>
      <c r="B44" s="60" t="s">
        <v>526</v>
      </c>
      <c r="C44" s="61" t="s">
        <v>67</v>
      </c>
      <c r="D44" s="121">
        <v>17600000</v>
      </c>
      <c r="E44" s="121">
        <v>17600000</v>
      </c>
      <c r="F44" s="121">
        <v>211200000</v>
      </c>
    </row>
    <row r="45" spans="1:6" ht="63.75">
      <c r="A45" s="56">
        <v>3</v>
      </c>
      <c r="B45" s="66" t="s">
        <v>527</v>
      </c>
      <c r="C45" s="58" t="s">
        <v>68</v>
      </c>
      <c r="D45" s="121">
        <v>48400000</v>
      </c>
      <c r="E45" s="121">
        <v>48400000</v>
      </c>
      <c r="F45" s="121">
        <v>580800000</v>
      </c>
    </row>
    <row r="46" spans="1:6">
      <c r="A46" s="79" t="s">
        <v>521</v>
      </c>
      <c r="B46" s="79" t="s">
        <v>521</v>
      </c>
      <c r="C46" s="79" t="s">
        <v>521</v>
      </c>
      <c r="D46" s="122" t="s">
        <v>521</v>
      </c>
      <c r="E46" s="122" t="s">
        <v>521</v>
      </c>
      <c r="F46" s="122" t="s">
        <v>521</v>
      </c>
    </row>
    <row r="47" spans="1:6" ht="25.5">
      <c r="A47" s="65"/>
      <c r="B47" s="67" t="s">
        <v>275</v>
      </c>
      <c r="C47" s="61" t="s">
        <v>69</v>
      </c>
      <c r="D47" s="121">
        <v>37400000</v>
      </c>
      <c r="E47" s="121">
        <v>37400000</v>
      </c>
      <c r="F47" s="121">
        <v>448800000</v>
      </c>
    </row>
    <row r="48" spans="1:6" ht="25.5">
      <c r="A48" s="65"/>
      <c r="B48" s="67" t="s">
        <v>36</v>
      </c>
      <c r="C48" s="61" t="s">
        <v>70</v>
      </c>
      <c r="D48" s="121">
        <v>11000000</v>
      </c>
      <c r="E48" s="121">
        <v>11000000</v>
      </c>
      <c r="F48" s="121">
        <v>132000000</v>
      </c>
    </row>
    <row r="49" spans="1:6" ht="25.5">
      <c r="A49" s="65">
        <v>4</v>
      </c>
      <c r="B49" s="67" t="s">
        <v>528</v>
      </c>
      <c r="C49" s="61" t="s">
        <v>82</v>
      </c>
      <c r="D49" s="121">
        <v>0</v>
      </c>
      <c r="E49" s="121">
        <v>0</v>
      </c>
      <c r="F49" s="121">
        <v>0</v>
      </c>
    </row>
    <row r="50" spans="1:6">
      <c r="A50" s="79" t="s">
        <v>521</v>
      </c>
      <c r="B50" s="79" t="s">
        <v>521</v>
      </c>
      <c r="C50" s="79" t="s">
        <v>521</v>
      </c>
      <c r="D50" s="122" t="s">
        <v>521</v>
      </c>
      <c r="E50" s="122" t="s">
        <v>521</v>
      </c>
      <c r="F50" s="122" t="s">
        <v>521</v>
      </c>
    </row>
    <row r="51" spans="1:6" ht="38.25">
      <c r="A51" s="65">
        <v>5</v>
      </c>
      <c r="B51" s="67" t="s">
        <v>529</v>
      </c>
      <c r="C51" s="61" t="s">
        <v>86</v>
      </c>
      <c r="D51" s="121">
        <v>0</v>
      </c>
      <c r="E51" s="121">
        <v>0</v>
      </c>
      <c r="F51" s="121">
        <v>0</v>
      </c>
    </row>
    <row r="52" spans="1:6">
      <c r="A52" s="79" t="s">
        <v>521</v>
      </c>
      <c r="B52" s="79" t="s">
        <v>521</v>
      </c>
      <c r="C52" s="79" t="s">
        <v>521</v>
      </c>
      <c r="D52" s="122" t="s">
        <v>521</v>
      </c>
      <c r="E52" s="122" t="s">
        <v>521</v>
      </c>
      <c r="F52" s="122" t="s">
        <v>521</v>
      </c>
    </row>
    <row r="53" spans="1:6" ht="25.5">
      <c r="A53" s="56">
        <v>6</v>
      </c>
      <c r="B53" s="57" t="s">
        <v>37</v>
      </c>
      <c r="C53" s="58" t="s">
        <v>71</v>
      </c>
      <c r="D53" s="121">
        <v>12074754</v>
      </c>
      <c r="E53" s="121">
        <v>11685246</v>
      </c>
      <c r="F53" s="121">
        <v>142560000</v>
      </c>
    </row>
    <row r="54" spans="1:6">
      <c r="A54" s="79" t="s">
        <v>521</v>
      </c>
      <c r="B54" s="79" t="s">
        <v>521</v>
      </c>
      <c r="C54" s="79" t="s">
        <v>521</v>
      </c>
      <c r="D54" s="122" t="s">
        <v>521</v>
      </c>
      <c r="E54" s="122" t="s">
        <v>521</v>
      </c>
      <c r="F54" s="122" t="s">
        <v>521</v>
      </c>
    </row>
    <row r="55" spans="1:6" ht="73.5" customHeight="1">
      <c r="A55" s="56">
        <v>7</v>
      </c>
      <c r="B55" s="57" t="s">
        <v>276</v>
      </c>
      <c r="C55" s="58" t="s">
        <v>72</v>
      </c>
      <c r="D55" s="121">
        <v>10000000</v>
      </c>
      <c r="E55" s="121">
        <v>10000000</v>
      </c>
      <c r="F55" s="121">
        <v>120000000</v>
      </c>
    </row>
    <row r="56" spans="1:6">
      <c r="A56" s="79" t="s">
        <v>521</v>
      </c>
      <c r="B56" s="79" t="s">
        <v>521</v>
      </c>
      <c r="C56" s="79" t="s">
        <v>521</v>
      </c>
      <c r="D56" s="122" t="s">
        <v>521</v>
      </c>
      <c r="E56" s="122" t="s">
        <v>521</v>
      </c>
      <c r="F56" s="122" t="s">
        <v>521</v>
      </c>
    </row>
    <row r="57" spans="1:6" ht="37.5" customHeight="1">
      <c r="A57" s="65"/>
      <c r="B57" s="15" t="s">
        <v>277</v>
      </c>
      <c r="C57" s="61" t="s">
        <v>73</v>
      </c>
      <c r="D57" s="121">
        <v>10000000</v>
      </c>
      <c r="E57" s="121">
        <v>10000000</v>
      </c>
      <c r="F57" s="121">
        <v>120000000</v>
      </c>
    </row>
    <row r="58" spans="1:6" ht="36.6" customHeight="1">
      <c r="A58" s="65"/>
      <c r="B58" s="15" t="s">
        <v>253</v>
      </c>
      <c r="C58" s="61" t="s">
        <v>74</v>
      </c>
      <c r="D58" s="121">
        <v>0</v>
      </c>
      <c r="E58" s="121">
        <v>0</v>
      </c>
      <c r="F58" s="121">
        <v>0</v>
      </c>
    </row>
    <row r="59" spans="1:6" ht="25.5">
      <c r="A59" s="65"/>
      <c r="B59" s="15" t="s">
        <v>39</v>
      </c>
      <c r="C59" s="61" t="s">
        <v>75</v>
      </c>
      <c r="D59" s="121">
        <v>0</v>
      </c>
      <c r="E59" s="121">
        <v>0</v>
      </c>
      <c r="F59" s="121">
        <v>0</v>
      </c>
    </row>
    <row r="60" spans="1:6" ht="157.5" customHeight="1">
      <c r="A60" s="56">
        <v>8</v>
      </c>
      <c r="B60" s="66" t="s">
        <v>278</v>
      </c>
      <c r="C60" s="58" t="s">
        <v>76</v>
      </c>
      <c r="D60" s="121">
        <v>0</v>
      </c>
      <c r="E60" s="121">
        <v>0</v>
      </c>
      <c r="F60" s="121">
        <v>76641964</v>
      </c>
    </row>
    <row r="61" spans="1:6">
      <c r="A61" s="79" t="s">
        <v>521</v>
      </c>
      <c r="B61" s="79" t="s">
        <v>521</v>
      </c>
      <c r="C61" s="79" t="s">
        <v>521</v>
      </c>
      <c r="D61" s="122" t="s">
        <v>521</v>
      </c>
      <c r="E61" s="122" t="s">
        <v>521</v>
      </c>
      <c r="F61" s="122" t="s">
        <v>521</v>
      </c>
    </row>
    <row r="62" spans="1:6" ht="25.5">
      <c r="A62" s="65"/>
      <c r="B62" s="67" t="s">
        <v>254</v>
      </c>
      <c r="C62" s="61" t="s">
        <v>77</v>
      </c>
      <c r="D62" s="121">
        <v>0</v>
      </c>
      <c r="E62" s="121">
        <v>0</v>
      </c>
      <c r="F62" s="121">
        <v>76641964</v>
      </c>
    </row>
    <row r="63" spans="1:6" ht="25.5">
      <c r="A63" s="65"/>
      <c r="B63" s="67" t="s">
        <v>202</v>
      </c>
      <c r="C63" s="61" t="s">
        <v>78</v>
      </c>
      <c r="D63" s="121">
        <v>0</v>
      </c>
      <c r="E63" s="121">
        <v>0</v>
      </c>
      <c r="F63" s="121">
        <v>0</v>
      </c>
    </row>
    <row r="64" spans="1:6" s="22" customFormat="1" ht="38.25">
      <c r="A64" s="65"/>
      <c r="B64" s="67" t="s">
        <v>279</v>
      </c>
      <c r="C64" s="61" t="s">
        <v>79</v>
      </c>
      <c r="D64" s="121">
        <v>0</v>
      </c>
      <c r="E64" s="121">
        <v>0</v>
      </c>
      <c r="F64" s="121">
        <v>0</v>
      </c>
    </row>
    <row r="65" spans="1:6" s="22" customFormat="1" ht="25.5">
      <c r="A65" s="65"/>
      <c r="B65" s="15" t="s">
        <v>255</v>
      </c>
      <c r="C65" s="61" t="s">
        <v>80</v>
      </c>
      <c r="D65" s="121">
        <v>0</v>
      </c>
      <c r="E65" s="121">
        <v>0</v>
      </c>
      <c r="F65" s="121">
        <v>0</v>
      </c>
    </row>
    <row r="66" spans="1:6" ht="25.5">
      <c r="A66" s="65"/>
      <c r="B66" s="15" t="s">
        <v>530</v>
      </c>
      <c r="C66" s="61" t="s">
        <v>81</v>
      </c>
      <c r="D66" s="121">
        <v>0</v>
      </c>
      <c r="E66" s="121">
        <v>0</v>
      </c>
      <c r="F66" s="121">
        <v>0</v>
      </c>
    </row>
    <row r="67" spans="1:6" ht="51">
      <c r="A67" s="56">
        <v>9</v>
      </c>
      <c r="B67" s="57" t="s">
        <v>280</v>
      </c>
      <c r="C67" s="58" t="s">
        <v>82</v>
      </c>
      <c r="D67" s="121">
        <v>13298234</v>
      </c>
      <c r="E67" s="121">
        <v>20720407</v>
      </c>
      <c r="F67" s="121">
        <v>105365655</v>
      </c>
    </row>
    <row r="68" spans="1:6" s="22" customFormat="1">
      <c r="A68" s="79" t="s">
        <v>521</v>
      </c>
      <c r="B68" s="79" t="s">
        <v>521</v>
      </c>
      <c r="C68" s="79" t="s">
        <v>521</v>
      </c>
      <c r="D68" s="122" t="s">
        <v>521</v>
      </c>
      <c r="E68" s="122" t="s">
        <v>521</v>
      </c>
      <c r="F68" s="122" t="s">
        <v>521</v>
      </c>
    </row>
    <row r="69" spans="1:6" s="22" customFormat="1" ht="25.5">
      <c r="A69" s="65"/>
      <c r="B69" s="60" t="s">
        <v>41</v>
      </c>
      <c r="C69" s="61" t="s">
        <v>83</v>
      </c>
      <c r="D69" s="121">
        <v>13172934</v>
      </c>
      <c r="E69" s="121">
        <v>20717407</v>
      </c>
      <c r="F69" s="121">
        <v>105207565</v>
      </c>
    </row>
    <row r="70" spans="1:6" s="22" customFormat="1" ht="25.5">
      <c r="A70" s="65"/>
      <c r="B70" s="60" t="s">
        <v>42</v>
      </c>
      <c r="C70" s="61" t="s">
        <v>84</v>
      </c>
      <c r="D70" s="121">
        <v>15300</v>
      </c>
      <c r="E70" s="121">
        <v>3000</v>
      </c>
      <c r="F70" s="121">
        <v>48090</v>
      </c>
    </row>
    <row r="71" spans="1:6" ht="25.5">
      <c r="A71" s="65"/>
      <c r="B71" s="60" t="s">
        <v>43</v>
      </c>
      <c r="C71" s="61" t="s">
        <v>85</v>
      </c>
      <c r="D71" s="121">
        <v>110000</v>
      </c>
      <c r="E71" s="121">
        <v>0</v>
      </c>
      <c r="F71" s="121">
        <v>110000</v>
      </c>
    </row>
    <row r="72" spans="1:6" ht="33.6" customHeight="1">
      <c r="A72" s="56">
        <v>10</v>
      </c>
      <c r="B72" s="57" t="s">
        <v>531</v>
      </c>
      <c r="C72" s="58" t="s">
        <v>86</v>
      </c>
      <c r="D72" s="121">
        <v>-1515505</v>
      </c>
      <c r="E72" s="121">
        <v>874672</v>
      </c>
      <c r="F72" s="121">
        <v>11374028</v>
      </c>
    </row>
    <row r="73" spans="1:6">
      <c r="A73" s="79" t="s">
        <v>521</v>
      </c>
      <c r="B73" s="79" t="s">
        <v>521</v>
      </c>
      <c r="C73" s="79" t="s">
        <v>521</v>
      </c>
      <c r="D73" s="122" t="s">
        <v>521</v>
      </c>
      <c r="E73" s="122" t="s">
        <v>521</v>
      </c>
      <c r="F73" s="122" t="s">
        <v>521</v>
      </c>
    </row>
    <row r="74" spans="1:6" ht="25.5">
      <c r="A74" s="56"/>
      <c r="B74" s="60" t="s">
        <v>44</v>
      </c>
      <c r="C74" s="61" t="s">
        <v>87</v>
      </c>
      <c r="D74" s="121">
        <v>0</v>
      </c>
      <c r="E74" s="121">
        <v>0</v>
      </c>
      <c r="F74" s="121">
        <v>0</v>
      </c>
    </row>
    <row r="75" spans="1:6" ht="25.5">
      <c r="A75" s="56"/>
      <c r="B75" s="60" t="s">
        <v>281</v>
      </c>
      <c r="C75" s="61" t="s">
        <v>88</v>
      </c>
      <c r="D75" s="121">
        <v>0</v>
      </c>
      <c r="E75" s="121">
        <v>0</v>
      </c>
      <c r="F75" s="121">
        <v>0</v>
      </c>
    </row>
    <row r="76" spans="1:6" ht="25.5">
      <c r="A76" s="56"/>
      <c r="B76" s="60" t="s">
        <v>45</v>
      </c>
      <c r="C76" s="61" t="s">
        <v>89</v>
      </c>
      <c r="D76" s="121">
        <v>-1653005</v>
      </c>
      <c r="E76" s="121">
        <v>819672</v>
      </c>
      <c r="F76" s="121">
        <v>7500000</v>
      </c>
    </row>
    <row r="77" spans="1:6" ht="25.5">
      <c r="A77" s="56"/>
      <c r="B77" s="60" t="s">
        <v>46</v>
      </c>
      <c r="C77" s="61" t="s">
        <v>90</v>
      </c>
      <c r="D77" s="121">
        <v>137500</v>
      </c>
      <c r="E77" s="121">
        <v>55000</v>
      </c>
      <c r="F77" s="121">
        <v>3874028</v>
      </c>
    </row>
    <row r="78" spans="1:6" ht="25.5">
      <c r="A78" s="56"/>
      <c r="B78" s="60" t="s">
        <v>282</v>
      </c>
      <c r="C78" s="61" t="s">
        <v>91</v>
      </c>
      <c r="D78" s="121">
        <v>0</v>
      </c>
      <c r="E78" s="121">
        <v>0</v>
      </c>
      <c r="F78" s="121">
        <v>0</v>
      </c>
    </row>
    <row r="79" spans="1:6" ht="25.5">
      <c r="A79" s="56"/>
      <c r="B79" s="60" t="s">
        <v>43</v>
      </c>
      <c r="C79" s="61" t="s">
        <v>92</v>
      </c>
      <c r="D79" s="121">
        <v>0</v>
      </c>
      <c r="E79" s="121">
        <v>0</v>
      </c>
      <c r="F79" s="121">
        <v>0</v>
      </c>
    </row>
    <row r="80" spans="1:6" ht="35.1" customHeight="1">
      <c r="A80" s="56"/>
      <c r="B80" s="60" t="s">
        <v>585</v>
      </c>
      <c r="C80" s="61" t="s">
        <v>93</v>
      </c>
      <c r="D80" s="121">
        <v>0</v>
      </c>
      <c r="E80" s="121">
        <v>0</v>
      </c>
      <c r="F80" s="121">
        <v>0</v>
      </c>
    </row>
    <row r="81" spans="1:6" ht="38.25">
      <c r="A81" s="123" t="s">
        <v>26</v>
      </c>
      <c r="B81" s="118" t="s">
        <v>283</v>
      </c>
      <c r="C81" s="119" t="s">
        <v>94</v>
      </c>
      <c r="D81" s="124">
        <v>603855827</v>
      </c>
      <c r="E81" s="124">
        <v>410293822</v>
      </c>
      <c r="F81" s="124">
        <v>5576147548</v>
      </c>
    </row>
    <row r="82" spans="1:6" ht="35.1" customHeight="1">
      <c r="A82" s="123" t="s">
        <v>27</v>
      </c>
      <c r="B82" s="118" t="s">
        <v>257</v>
      </c>
      <c r="C82" s="119" t="s">
        <v>95</v>
      </c>
      <c r="D82" s="124">
        <v>6077931348</v>
      </c>
      <c r="E82" s="124">
        <v>1625095290</v>
      </c>
      <c r="F82" s="124">
        <v>46870760843</v>
      </c>
    </row>
    <row r="83" spans="1:6" ht="69" customHeight="1">
      <c r="A83" s="56">
        <v>1</v>
      </c>
      <c r="B83" s="57" t="s">
        <v>532</v>
      </c>
      <c r="C83" s="58" t="s">
        <v>96</v>
      </c>
      <c r="D83" s="121">
        <v>482229789</v>
      </c>
      <c r="E83" s="121">
        <v>5857385850</v>
      </c>
      <c r="F83" s="121">
        <v>8696205579</v>
      </c>
    </row>
    <row r="84" spans="1:6" ht="32.450000000000003" customHeight="1">
      <c r="A84" s="56">
        <v>2</v>
      </c>
      <c r="B84" s="57" t="s">
        <v>47</v>
      </c>
      <c r="C84" s="58" t="s">
        <v>97</v>
      </c>
      <c r="D84" s="121">
        <v>5595701559</v>
      </c>
      <c r="E84" s="121">
        <v>-4232290560</v>
      </c>
      <c r="F84" s="121">
        <v>38174555264</v>
      </c>
    </row>
    <row r="85" spans="1:6" ht="81.599999999999994" customHeight="1">
      <c r="A85" s="123" t="s">
        <v>28</v>
      </c>
      <c r="B85" s="118" t="s">
        <v>284</v>
      </c>
      <c r="C85" s="119" t="s">
        <v>98</v>
      </c>
      <c r="D85" s="124">
        <v>6681787175</v>
      </c>
      <c r="E85" s="124">
        <v>2035389112</v>
      </c>
      <c r="F85" s="124">
        <v>52446908391</v>
      </c>
    </row>
    <row r="86" spans="1:6" ht="39" customHeight="1">
      <c r="A86" s="123" t="s">
        <v>29</v>
      </c>
      <c r="B86" s="118" t="s">
        <v>48</v>
      </c>
      <c r="C86" s="119" t="s">
        <v>99</v>
      </c>
      <c r="D86" s="124">
        <v>362780104826</v>
      </c>
      <c r="E86" s="124">
        <v>353236143516</v>
      </c>
      <c r="F86" s="124">
        <v>221145924718</v>
      </c>
    </row>
    <row r="87" spans="1:6" ht="62.25" customHeight="1">
      <c r="A87" s="123" t="s">
        <v>30</v>
      </c>
      <c r="B87" s="118" t="s">
        <v>570</v>
      </c>
      <c r="C87" s="119" t="s">
        <v>100</v>
      </c>
      <c r="D87" s="124">
        <v>18438692995</v>
      </c>
      <c r="E87" s="124">
        <v>9543961310</v>
      </c>
      <c r="F87" s="124">
        <v>160072873103</v>
      </c>
    </row>
    <row r="88" spans="1:6" s="22" customFormat="1" ht="51">
      <c r="A88" s="56">
        <v>1</v>
      </c>
      <c r="B88" s="57" t="s">
        <v>533</v>
      </c>
      <c r="C88" s="58" t="s">
        <v>101</v>
      </c>
      <c r="D88" s="121">
        <v>6681787175</v>
      </c>
      <c r="E88" s="121">
        <v>2035389112</v>
      </c>
      <c r="F88" s="121">
        <v>52446908391</v>
      </c>
    </row>
    <row r="89" spans="1:6" ht="51">
      <c r="A89" s="56">
        <v>2</v>
      </c>
      <c r="B89" s="57" t="s">
        <v>534</v>
      </c>
      <c r="C89" s="58" t="s">
        <v>102</v>
      </c>
      <c r="D89" s="121">
        <v>0</v>
      </c>
      <c r="E89" s="121">
        <v>0</v>
      </c>
      <c r="F89" s="121">
        <v>0</v>
      </c>
    </row>
    <row r="90" spans="1:6" ht="51">
      <c r="A90" s="56">
        <v>3</v>
      </c>
      <c r="B90" s="57" t="s">
        <v>535</v>
      </c>
      <c r="C90" s="58" t="s">
        <v>103</v>
      </c>
      <c r="D90" s="121">
        <v>11756905820</v>
      </c>
      <c r="E90" s="121">
        <v>7508572198</v>
      </c>
      <c r="F90" s="121">
        <v>107625964712</v>
      </c>
    </row>
    <row r="91" spans="1:6" ht="51">
      <c r="A91" s="56"/>
      <c r="B91" s="57" t="s">
        <v>285</v>
      </c>
      <c r="C91" s="58" t="s">
        <v>536</v>
      </c>
      <c r="D91" s="121">
        <v>17143749686</v>
      </c>
      <c r="E91" s="121">
        <v>13362377054</v>
      </c>
      <c r="F91" s="121">
        <v>161001175153</v>
      </c>
    </row>
    <row r="92" spans="1:6" ht="51">
      <c r="A92" s="56"/>
      <c r="B92" s="57" t="s">
        <v>286</v>
      </c>
      <c r="C92" s="58" t="s">
        <v>537</v>
      </c>
      <c r="D92" s="121">
        <v>-5386843866</v>
      </c>
      <c r="E92" s="121">
        <v>-5853804856</v>
      </c>
      <c r="F92" s="121">
        <v>-53375210441</v>
      </c>
    </row>
    <row r="93" spans="1:6" s="26" customFormat="1" ht="25.5">
      <c r="A93" s="117" t="s">
        <v>31</v>
      </c>
      <c r="B93" s="118" t="s">
        <v>49</v>
      </c>
      <c r="C93" s="119" t="s">
        <v>104</v>
      </c>
      <c r="D93" s="124">
        <v>381218797821</v>
      </c>
      <c r="E93" s="124">
        <v>362780104826</v>
      </c>
      <c r="F93" s="124">
        <v>381218797821</v>
      </c>
    </row>
    <row r="94" spans="1:6" ht="51">
      <c r="A94" s="117" t="s">
        <v>32</v>
      </c>
      <c r="B94" s="118" t="s">
        <v>258</v>
      </c>
      <c r="C94" s="119" t="s">
        <v>105</v>
      </c>
      <c r="D94" s="124">
        <v>0</v>
      </c>
      <c r="E94" s="124">
        <v>0</v>
      </c>
      <c r="F94" s="124">
        <v>0</v>
      </c>
    </row>
    <row r="95" spans="1:6" ht="51">
      <c r="A95" s="68"/>
      <c r="B95" s="57" t="s">
        <v>259</v>
      </c>
      <c r="C95" s="58" t="s">
        <v>106</v>
      </c>
      <c r="D95" s="139">
        <v>0</v>
      </c>
      <c r="E95" s="139">
        <v>0</v>
      </c>
      <c r="F95" s="139">
        <v>0</v>
      </c>
    </row>
    <row r="96" spans="1:6" ht="16.899999999999999" customHeight="1"/>
    <row r="97" spans="1:6" ht="16.899999999999999" customHeight="1">
      <c r="A97" s="16" t="s">
        <v>10</v>
      </c>
      <c r="E97" s="16" t="s">
        <v>11</v>
      </c>
    </row>
    <row r="98" spans="1:6" ht="16.899999999999999" customHeight="1">
      <c r="A98" s="17" t="s">
        <v>12</v>
      </c>
      <c r="E98" s="17" t="s">
        <v>13</v>
      </c>
    </row>
    <row r="99" spans="1:6" ht="16.899999999999999" customHeight="1">
      <c r="A99" s="17"/>
      <c r="E99" s="17"/>
    </row>
    <row r="100" spans="1:6" ht="16.899999999999999" customHeight="1">
      <c r="A100" s="17"/>
      <c r="E100" s="17"/>
    </row>
    <row r="101" spans="1:6" ht="16.899999999999999" customHeight="1">
      <c r="A101" s="17"/>
      <c r="E101" s="17"/>
    </row>
    <row r="102" spans="1:6" ht="16.899999999999999" customHeight="1">
      <c r="A102" s="17"/>
      <c r="E102" s="17"/>
    </row>
    <row r="103" spans="1:6" ht="16.899999999999999" customHeight="1"/>
    <row r="104" spans="1:6" ht="16.899999999999999" customHeight="1"/>
    <row r="105" spans="1:6" ht="16.899999999999999" customHeight="1">
      <c r="A105" s="27" t="str">
        <f>TONGQUAN!C19</f>
        <v>Ngân hàng TNHH MTV Standard Chartered (Việt Nam)</v>
      </c>
      <c r="B105" s="28"/>
      <c r="E105" s="27" t="str">
        <f>TONGQUAN!F19</f>
        <v>Công ty TNHH quản lý quỹ đầu tư chứng khoán Vietcombank</v>
      </c>
      <c r="F105" s="28"/>
    </row>
    <row r="106" spans="1:6" ht="16.899999999999999" customHeight="1">
      <c r="A106" s="24" t="str">
        <f>TONGQUAN!C20</f>
        <v>Nguyễn Thùy Linh</v>
      </c>
      <c r="E106" s="24" t="str">
        <f>TONGQUAN!F20</f>
        <v>Bùi Sỹ Tân</v>
      </c>
    </row>
    <row r="107" spans="1:6" ht="16.899999999999999" customHeight="1">
      <c r="A107" s="12" t="str">
        <f>TONGQUAN!C21</f>
        <v>Phó phòng Dịch vụ nghiệp vụ giám sát Quỹ</v>
      </c>
      <c r="E107" s="12"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rowBreaks count="2" manualBreakCount="2">
    <brk id="52" max="16383" man="1"/>
    <brk id="86"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7"/>
  <sheetViews>
    <sheetView view="pageBreakPreview" topLeftCell="A90" zoomScale="60" zoomScaleNormal="100" workbookViewId="0">
      <selection activeCell="C27" sqref="C27"/>
    </sheetView>
  </sheetViews>
  <sheetFormatPr defaultColWidth="8.7109375" defaultRowHeight="12.75"/>
  <cols>
    <col min="1" max="1" width="9" style="12" customWidth="1"/>
    <col min="2" max="2" width="39.85546875" style="12" customWidth="1"/>
    <col min="3" max="3" width="9.28515625" style="12" customWidth="1"/>
    <col min="4" max="4" width="28" style="12" customWidth="1"/>
    <col min="5" max="5" width="33.85546875" style="12" customWidth="1"/>
    <col min="6" max="6" width="32.140625" style="12" customWidth="1"/>
    <col min="7" max="7" width="28.5703125" style="12" customWidth="1"/>
    <col min="8" max="16384" width="8.7109375" style="106"/>
  </cols>
  <sheetData>
    <row r="1" spans="1:7" ht="44.25" customHeight="1">
      <c r="A1" s="192" t="s">
        <v>565</v>
      </c>
      <c r="B1" s="192"/>
      <c r="C1" s="192"/>
      <c r="D1" s="192"/>
      <c r="E1" s="192"/>
      <c r="F1" s="192"/>
      <c r="G1" s="192"/>
    </row>
    <row r="2" spans="1:7" ht="59.25" customHeight="1">
      <c r="A2" s="193" t="s">
        <v>566</v>
      </c>
      <c r="B2" s="193"/>
      <c r="C2" s="193"/>
      <c r="D2" s="193"/>
      <c r="E2" s="193"/>
      <c r="F2" s="193"/>
      <c r="G2" s="193"/>
    </row>
    <row r="3" spans="1:7" ht="15" customHeight="1">
      <c r="A3" s="194" t="s">
        <v>516</v>
      </c>
      <c r="B3" s="194"/>
      <c r="C3" s="194"/>
      <c r="D3" s="194"/>
      <c r="E3" s="194"/>
      <c r="F3" s="194"/>
      <c r="G3" s="194"/>
    </row>
    <row r="4" spans="1:7" ht="27.4" customHeight="1">
      <c r="A4" s="194"/>
      <c r="B4" s="194"/>
      <c r="C4" s="194"/>
      <c r="D4" s="194"/>
      <c r="E4" s="194"/>
      <c r="F4" s="194"/>
      <c r="G4" s="194"/>
    </row>
    <row r="5" spans="1:7" ht="16.899999999999999" customHeight="1">
      <c r="A5" s="195" t="str">
        <f>TONGQUAN!C1</f>
        <v>Tại ngày 31 tháng 12 năm 2024
/ As at 31 Dec 2024</v>
      </c>
      <c r="B5" s="195"/>
      <c r="C5" s="195"/>
      <c r="D5" s="195"/>
      <c r="E5" s="195"/>
      <c r="F5" s="195"/>
      <c r="G5" s="195"/>
    </row>
    <row r="6" spans="1:7" ht="16.899999999999999" customHeight="1"/>
    <row r="7" spans="1:7" ht="16.899999999999999" customHeight="1">
      <c r="A7" s="81" t="s">
        <v>2</v>
      </c>
      <c r="C7" s="196" t="str">
        <f>TONGQUAN!D5</f>
        <v>Công ty TNHH quản lý quỹ đầu tư chứng khoán Vietcombank</v>
      </c>
      <c r="D7" s="196"/>
      <c r="E7" s="196"/>
      <c r="F7" s="196"/>
      <c r="G7" s="196"/>
    </row>
    <row r="8" spans="1:7" ht="16.899999999999999" customHeight="1">
      <c r="A8" s="12" t="s">
        <v>15</v>
      </c>
      <c r="C8" s="191" t="str">
        <f>TONGQUAN!D6</f>
        <v>Vietcombank Fund Management Company Limited</v>
      </c>
      <c r="D8" s="191"/>
      <c r="E8" s="191"/>
      <c r="F8" s="191"/>
      <c r="G8" s="191"/>
    </row>
    <row r="9" spans="1:7" ht="16.899999999999999" customHeight="1">
      <c r="A9" s="81" t="s">
        <v>3</v>
      </c>
      <c r="C9" s="196" t="str">
        <f>TONGQUAN!D7</f>
        <v>Ngân hàng TNHH Một thành viên Standard Chartered (Việt Nam)</v>
      </c>
      <c r="D9" s="196"/>
      <c r="E9" s="196"/>
      <c r="F9" s="196"/>
      <c r="G9" s="196"/>
    </row>
    <row r="10" spans="1:7" ht="16.899999999999999" customHeight="1">
      <c r="A10" s="12" t="s">
        <v>4</v>
      </c>
      <c r="C10" s="191" t="str">
        <f>TONGQUAN!D8</f>
        <v>Standard Chartered Bank (Vietnam) Limited</v>
      </c>
      <c r="D10" s="191"/>
      <c r="E10" s="191"/>
      <c r="F10" s="191"/>
      <c r="G10" s="191"/>
    </row>
    <row r="11" spans="1:7" ht="16.899999999999999" customHeight="1">
      <c r="A11" s="81" t="s">
        <v>5</v>
      </c>
      <c r="C11" s="196" t="str">
        <f>TONGQUAN!D9</f>
        <v>Quỹ Đầu tư Cân Bằng Chiến Lược VCBF</v>
      </c>
      <c r="D11" s="196"/>
      <c r="E11" s="196"/>
      <c r="F11" s="196"/>
      <c r="G11" s="196"/>
    </row>
    <row r="12" spans="1:7" ht="16.899999999999999" customHeight="1">
      <c r="A12" s="12" t="s">
        <v>6</v>
      </c>
      <c r="C12" s="191" t="str">
        <f>TONGQUAN!D10</f>
        <v>VCBF Tactical Balanced Fund (VCBTBF)</v>
      </c>
      <c r="D12" s="191"/>
      <c r="E12" s="191"/>
      <c r="F12" s="191"/>
      <c r="G12" s="191"/>
    </row>
    <row r="13" spans="1:7" ht="16.899999999999999" customHeight="1">
      <c r="A13" s="81" t="s">
        <v>7</v>
      </c>
      <c r="C13" s="196" t="str">
        <f>TONGQUAN!D11</f>
        <v>Ngày 03 tháng 01 năm 2025</v>
      </c>
      <c r="D13" s="196"/>
      <c r="E13" s="196"/>
      <c r="F13" s="196"/>
      <c r="G13" s="196"/>
    </row>
    <row r="14" spans="1:7" ht="16.899999999999999" customHeight="1">
      <c r="A14" s="12" t="s">
        <v>8</v>
      </c>
      <c r="C14" s="191" t="str">
        <f>TONGQUAN!D12</f>
        <v>03 Jan 2025</v>
      </c>
      <c r="D14" s="191"/>
      <c r="E14" s="191"/>
      <c r="F14" s="191"/>
      <c r="G14" s="191"/>
    </row>
    <row r="15" spans="1:7" ht="18" hidden="1" customHeight="1"/>
    <row r="16" spans="1:7" ht="16.899999999999999" customHeight="1">
      <c r="A16" s="75" t="s">
        <v>563</v>
      </c>
      <c r="B16" s="76" t="s">
        <v>564</v>
      </c>
    </row>
    <row r="17" spans="1:7" ht="16.899999999999999" customHeight="1">
      <c r="A17" s="18" t="s">
        <v>26</v>
      </c>
      <c r="B17" s="19" t="s">
        <v>518</v>
      </c>
    </row>
    <row r="18" spans="1:7" ht="75.400000000000006" customHeight="1">
      <c r="A18" s="30" t="s">
        <v>235</v>
      </c>
      <c r="B18" s="30" t="s">
        <v>107</v>
      </c>
      <c r="C18" s="30" t="s">
        <v>19</v>
      </c>
      <c r="D18" s="30" t="s">
        <v>108</v>
      </c>
      <c r="E18" s="30" t="s">
        <v>109</v>
      </c>
      <c r="F18" s="30" t="s">
        <v>110</v>
      </c>
      <c r="G18" s="30" t="s">
        <v>111</v>
      </c>
    </row>
    <row r="19" spans="1:7" ht="39" customHeight="1">
      <c r="A19" s="142" t="s">
        <v>595</v>
      </c>
      <c r="B19" s="141" t="s">
        <v>596</v>
      </c>
      <c r="C19" s="142"/>
      <c r="D19" s="144"/>
      <c r="E19" s="144"/>
      <c r="F19" s="144"/>
      <c r="G19" s="143"/>
    </row>
    <row r="20" spans="1:7" ht="18" customHeight="1">
      <c r="A20" s="137"/>
      <c r="B20" s="136"/>
      <c r="C20" s="138"/>
      <c r="D20" s="140"/>
      <c r="E20" s="146"/>
      <c r="F20" s="140"/>
      <c r="G20" s="139"/>
    </row>
    <row r="21" spans="1:7" ht="39" customHeight="1">
      <c r="A21" s="142"/>
      <c r="B21" s="141" t="s">
        <v>597</v>
      </c>
      <c r="C21" s="142" t="s">
        <v>598</v>
      </c>
      <c r="D21" s="144"/>
      <c r="E21" s="144"/>
      <c r="F21" s="144"/>
      <c r="G21" s="143"/>
    </row>
    <row r="22" spans="1:7" ht="71.45" customHeight="1">
      <c r="A22" s="142" t="s">
        <v>599</v>
      </c>
      <c r="B22" s="141" t="s">
        <v>600</v>
      </c>
      <c r="C22" s="142" t="s">
        <v>601</v>
      </c>
      <c r="D22" s="144"/>
      <c r="E22" s="144"/>
      <c r="F22" s="144"/>
      <c r="G22" s="143"/>
    </row>
    <row r="23" spans="1:7" ht="39" customHeight="1">
      <c r="A23" s="137"/>
      <c r="B23" s="136"/>
      <c r="C23" s="138"/>
      <c r="D23" s="140"/>
      <c r="E23" s="146"/>
      <c r="F23" s="140"/>
      <c r="G23" s="139"/>
    </row>
    <row r="24" spans="1:7" ht="33.950000000000003" customHeight="1">
      <c r="A24" s="137" t="s">
        <v>602</v>
      </c>
      <c r="B24" s="136" t="s">
        <v>603</v>
      </c>
      <c r="C24" s="138" t="s">
        <v>604</v>
      </c>
      <c r="D24" s="140">
        <v>373350</v>
      </c>
      <c r="E24" s="146">
        <v>25800</v>
      </c>
      <c r="F24" s="140">
        <v>9632430000</v>
      </c>
      <c r="G24" s="139">
        <v>2.5069624466414302E-2</v>
      </c>
    </row>
    <row r="25" spans="1:7" ht="33.950000000000003" customHeight="1">
      <c r="A25" s="137" t="s">
        <v>605</v>
      </c>
      <c r="B25" s="136" t="s">
        <v>606</v>
      </c>
      <c r="C25" s="138" t="s">
        <v>607</v>
      </c>
      <c r="D25" s="140">
        <v>40800</v>
      </c>
      <c r="E25" s="146">
        <v>125900</v>
      </c>
      <c r="F25" s="140">
        <v>5136720000</v>
      </c>
      <c r="G25" s="139">
        <v>1.3368967268811699E-2</v>
      </c>
    </row>
    <row r="26" spans="1:7" ht="33.950000000000003" customHeight="1">
      <c r="A26" s="137" t="s">
        <v>608</v>
      </c>
      <c r="B26" s="136" t="s">
        <v>609</v>
      </c>
      <c r="C26" s="138" t="s">
        <v>610</v>
      </c>
      <c r="D26" s="140">
        <v>172767</v>
      </c>
      <c r="E26" s="146">
        <v>37550</v>
      </c>
      <c r="F26" s="140">
        <v>6487400850</v>
      </c>
      <c r="G26" s="139">
        <v>1.68842860080579E-2</v>
      </c>
    </row>
    <row r="27" spans="1:7" ht="33.950000000000003" customHeight="1">
      <c r="A27" s="137" t="s">
        <v>611</v>
      </c>
      <c r="B27" s="136" t="s">
        <v>612</v>
      </c>
      <c r="C27" s="138" t="s">
        <v>613</v>
      </c>
      <c r="D27" s="140">
        <v>138190</v>
      </c>
      <c r="E27" s="146">
        <v>50700</v>
      </c>
      <c r="F27" s="140">
        <v>7006233000</v>
      </c>
      <c r="G27" s="139">
        <v>1.8234612681763501E-2</v>
      </c>
    </row>
    <row r="28" spans="1:7" ht="33.950000000000003" customHeight="1">
      <c r="A28" s="137" t="s">
        <v>614</v>
      </c>
      <c r="B28" s="136" t="s">
        <v>615</v>
      </c>
      <c r="C28" s="138" t="s">
        <v>616</v>
      </c>
      <c r="D28" s="140">
        <v>197466</v>
      </c>
      <c r="E28" s="146">
        <v>47500</v>
      </c>
      <c r="F28" s="140">
        <v>9379635000</v>
      </c>
      <c r="G28" s="139">
        <v>2.4411693319550301E-2</v>
      </c>
    </row>
    <row r="29" spans="1:7" ht="33.950000000000003" customHeight="1">
      <c r="A29" s="137" t="s">
        <v>617</v>
      </c>
      <c r="B29" s="136" t="s">
        <v>618</v>
      </c>
      <c r="C29" s="138" t="s">
        <v>619</v>
      </c>
      <c r="D29" s="140">
        <v>96000</v>
      </c>
      <c r="E29" s="146">
        <v>68700</v>
      </c>
      <c r="F29" s="140">
        <v>6595200000</v>
      </c>
      <c r="G29" s="139">
        <v>1.71648470096223E-2</v>
      </c>
    </row>
    <row r="30" spans="1:7" ht="33.950000000000003" customHeight="1">
      <c r="A30" s="137" t="s">
        <v>620</v>
      </c>
      <c r="B30" s="136" t="s">
        <v>621</v>
      </c>
      <c r="C30" s="138" t="s">
        <v>622</v>
      </c>
      <c r="D30" s="140">
        <v>260847</v>
      </c>
      <c r="E30" s="146">
        <v>37800</v>
      </c>
      <c r="F30" s="140">
        <v>9860016600</v>
      </c>
      <c r="G30" s="139">
        <v>2.56619475453869E-2</v>
      </c>
    </row>
    <row r="31" spans="1:7" ht="33.950000000000003" customHeight="1">
      <c r="A31" s="137" t="s">
        <v>623</v>
      </c>
      <c r="B31" s="136" t="s">
        <v>624</v>
      </c>
      <c r="C31" s="138" t="s">
        <v>625</v>
      </c>
      <c r="D31" s="140">
        <v>37000</v>
      </c>
      <c r="E31" s="146">
        <v>124500</v>
      </c>
      <c r="F31" s="140">
        <v>4606500000</v>
      </c>
      <c r="G31" s="139">
        <v>1.19890022667736E-2</v>
      </c>
    </row>
    <row r="32" spans="1:7" ht="33.950000000000003" customHeight="1">
      <c r="A32" s="137" t="s">
        <v>626</v>
      </c>
      <c r="B32" s="136" t="s">
        <v>627</v>
      </c>
      <c r="C32" s="138" t="s">
        <v>628</v>
      </c>
      <c r="D32" s="140">
        <v>190426</v>
      </c>
      <c r="E32" s="146">
        <v>152500</v>
      </c>
      <c r="F32" s="140">
        <v>29039965000</v>
      </c>
      <c r="G32" s="139">
        <v>7.5580203237170199E-2</v>
      </c>
    </row>
    <row r="33" spans="1:7" ht="33.950000000000003" customHeight="1">
      <c r="A33" s="137" t="s">
        <v>629</v>
      </c>
      <c r="B33" s="136" t="s">
        <v>630</v>
      </c>
      <c r="C33" s="138" t="s">
        <v>631</v>
      </c>
      <c r="D33" s="140">
        <v>105300</v>
      </c>
      <c r="E33" s="146">
        <v>65200</v>
      </c>
      <c r="F33" s="140">
        <v>6865560000</v>
      </c>
      <c r="G33" s="139">
        <v>1.78684933035211E-2</v>
      </c>
    </row>
    <row r="34" spans="1:7" ht="33.950000000000003" customHeight="1">
      <c r="A34" s="137" t="s">
        <v>632</v>
      </c>
      <c r="B34" s="136" t="s">
        <v>633</v>
      </c>
      <c r="C34" s="138" t="s">
        <v>634</v>
      </c>
      <c r="D34" s="140">
        <v>249480</v>
      </c>
      <c r="E34" s="146">
        <v>29400</v>
      </c>
      <c r="F34" s="140">
        <v>7334712000</v>
      </c>
      <c r="G34" s="139">
        <v>1.9089521066782002E-2</v>
      </c>
    </row>
    <row r="35" spans="1:7" ht="33.950000000000003" customHeight="1">
      <c r="A35" s="137" t="s">
        <v>635</v>
      </c>
      <c r="B35" s="136" t="s">
        <v>636</v>
      </c>
      <c r="C35" s="138" t="s">
        <v>637</v>
      </c>
      <c r="D35" s="140">
        <v>405067</v>
      </c>
      <c r="E35" s="146">
        <v>26650</v>
      </c>
      <c r="F35" s="140">
        <v>10795035550</v>
      </c>
      <c r="G35" s="139">
        <v>2.8095453311375501E-2</v>
      </c>
    </row>
    <row r="36" spans="1:7" ht="33.950000000000003" customHeight="1">
      <c r="A36" s="137" t="s">
        <v>638</v>
      </c>
      <c r="B36" s="136" t="s">
        <v>639</v>
      </c>
      <c r="C36" s="138" t="s">
        <v>640</v>
      </c>
      <c r="D36" s="140">
        <v>771138</v>
      </c>
      <c r="E36" s="146">
        <v>25100</v>
      </c>
      <c r="F36" s="140">
        <v>19355563800</v>
      </c>
      <c r="G36" s="139">
        <v>5.0375317111229799E-2</v>
      </c>
    </row>
    <row r="37" spans="1:7" ht="33.950000000000003" customHeight="1">
      <c r="A37" s="137" t="s">
        <v>641</v>
      </c>
      <c r="B37" s="136" t="s">
        <v>642</v>
      </c>
      <c r="C37" s="138" t="s">
        <v>643</v>
      </c>
      <c r="D37" s="140">
        <v>34000</v>
      </c>
      <c r="E37" s="146">
        <v>70000</v>
      </c>
      <c r="F37" s="140">
        <v>2380000000</v>
      </c>
      <c r="G37" s="139">
        <v>6.1942527721526204E-3</v>
      </c>
    </row>
    <row r="38" spans="1:7" ht="33.950000000000003" customHeight="1">
      <c r="A38" s="137" t="s">
        <v>644</v>
      </c>
      <c r="B38" s="136" t="s">
        <v>645</v>
      </c>
      <c r="C38" s="138" t="s">
        <v>646</v>
      </c>
      <c r="D38" s="140">
        <v>241480</v>
      </c>
      <c r="E38" s="146">
        <v>61000</v>
      </c>
      <c r="F38" s="140">
        <v>14730280000</v>
      </c>
      <c r="G38" s="139">
        <v>3.8337427615371601E-2</v>
      </c>
    </row>
    <row r="39" spans="1:7" ht="33.950000000000003" customHeight="1">
      <c r="A39" s="137" t="s">
        <v>647</v>
      </c>
      <c r="B39" s="136" t="s">
        <v>648</v>
      </c>
      <c r="C39" s="138" t="s">
        <v>649</v>
      </c>
      <c r="D39" s="140">
        <v>25400</v>
      </c>
      <c r="E39" s="146">
        <v>115200</v>
      </c>
      <c r="F39" s="140">
        <v>2926080000</v>
      </c>
      <c r="G39" s="139">
        <v>7.6154954418236696E-3</v>
      </c>
    </row>
    <row r="40" spans="1:7" ht="33.950000000000003" customHeight="1">
      <c r="A40" s="137" t="s">
        <v>650</v>
      </c>
      <c r="B40" s="136" t="s">
        <v>651</v>
      </c>
      <c r="C40" s="138" t="s">
        <v>652</v>
      </c>
      <c r="D40" s="140">
        <v>157706</v>
      </c>
      <c r="E40" s="146">
        <v>36550</v>
      </c>
      <c r="F40" s="140">
        <v>5764154300</v>
      </c>
      <c r="G40" s="139">
        <v>1.50019448537355E-2</v>
      </c>
    </row>
    <row r="41" spans="1:7" ht="33.950000000000003" customHeight="1">
      <c r="A41" s="137" t="s">
        <v>653</v>
      </c>
      <c r="B41" s="136" t="s">
        <v>654</v>
      </c>
      <c r="C41" s="138" t="s">
        <v>655</v>
      </c>
      <c r="D41" s="140">
        <v>117838</v>
      </c>
      <c r="E41" s="146">
        <v>97900</v>
      </c>
      <c r="F41" s="140">
        <v>11536340200</v>
      </c>
      <c r="G41" s="139">
        <v>3.0024792968212501E-2</v>
      </c>
    </row>
    <row r="42" spans="1:7" ht="33.950000000000003" customHeight="1">
      <c r="A42" s="137" t="s">
        <v>656</v>
      </c>
      <c r="B42" s="136" t="s">
        <v>657</v>
      </c>
      <c r="C42" s="138" t="s">
        <v>658</v>
      </c>
      <c r="D42" s="140">
        <v>161745</v>
      </c>
      <c r="E42" s="146">
        <v>33900</v>
      </c>
      <c r="F42" s="140">
        <v>5483155500</v>
      </c>
      <c r="G42" s="139">
        <v>1.42706097294197E-2</v>
      </c>
    </row>
    <row r="43" spans="1:7" ht="33.950000000000003" customHeight="1">
      <c r="A43" s="137" t="s">
        <v>659</v>
      </c>
      <c r="B43" s="136" t="s">
        <v>660</v>
      </c>
      <c r="C43" s="138" t="s">
        <v>661</v>
      </c>
      <c r="D43" s="140">
        <v>112300</v>
      </c>
      <c r="E43" s="146">
        <v>50000</v>
      </c>
      <c r="F43" s="140">
        <v>5615000000</v>
      </c>
      <c r="G43" s="139">
        <v>1.4613751813292801E-2</v>
      </c>
    </row>
    <row r="44" spans="1:7" ht="33.950000000000003" customHeight="1">
      <c r="A44" s="137" t="s">
        <v>662</v>
      </c>
      <c r="B44" s="136" t="s">
        <v>663</v>
      </c>
      <c r="C44" s="138" t="s">
        <v>664</v>
      </c>
      <c r="D44" s="140">
        <v>54800</v>
      </c>
      <c r="E44" s="146">
        <v>55500</v>
      </c>
      <c r="F44" s="140">
        <v>3041400000</v>
      </c>
      <c r="G44" s="139">
        <v>7.9156304122793997E-3</v>
      </c>
    </row>
    <row r="45" spans="1:7" ht="33.950000000000003" customHeight="1">
      <c r="A45" s="137" t="s">
        <v>665</v>
      </c>
      <c r="B45" s="136" t="s">
        <v>666</v>
      </c>
      <c r="C45" s="138" t="s">
        <v>667</v>
      </c>
      <c r="D45" s="140">
        <v>488400</v>
      </c>
      <c r="E45" s="146">
        <v>36900</v>
      </c>
      <c r="F45" s="140">
        <v>18021960000</v>
      </c>
      <c r="G45" s="139">
        <v>4.6904443567068799E-2</v>
      </c>
    </row>
    <row r="46" spans="1:7" ht="33.950000000000003" customHeight="1">
      <c r="A46" s="137" t="s">
        <v>668</v>
      </c>
      <c r="B46" s="136" t="s">
        <v>669</v>
      </c>
      <c r="C46" s="138" t="s">
        <v>670</v>
      </c>
      <c r="D46" s="140">
        <v>282000</v>
      </c>
      <c r="E46" s="146">
        <v>24650</v>
      </c>
      <c r="F46" s="140">
        <v>6951300000</v>
      </c>
      <c r="G46" s="139">
        <v>1.8091642560951499E-2</v>
      </c>
    </row>
    <row r="47" spans="1:7" ht="33.950000000000003" customHeight="1">
      <c r="A47" s="137" t="s">
        <v>671</v>
      </c>
      <c r="B47" s="136" t="s">
        <v>672</v>
      </c>
      <c r="C47" s="138" t="s">
        <v>673</v>
      </c>
      <c r="D47" s="140">
        <v>133816</v>
      </c>
      <c r="E47" s="146">
        <v>40000</v>
      </c>
      <c r="F47" s="140">
        <v>5352640000</v>
      </c>
      <c r="G47" s="139">
        <v>1.39309265371156E-2</v>
      </c>
    </row>
    <row r="48" spans="1:7" ht="33.950000000000003" customHeight="1">
      <c r="A48" s="137" t="s">
        <v>674</v>
      </c>
      <c r="B48" s="136" t="s">
        <v>675</v>
      </c>
      <c r="C48" s="138" t="s">
        <v>676</v>
      </c>
      <c r="D48" s="140">
        <v>230490</v>
      </c>
      <c r="E48" s="146">
        <v>19700</v>
      </c>
      <c r="F48" s="140">
        <v>4540653000</v>
      </c>
      <c r="G48" s="139">
        <v>1.1817627072534901E-2</v>
      </c>
    </row>
    <row r="49" spans="1:7" ht="33.950000000000003" customHeight="1">
      <c r="A49" s="137" t="s">
        <v>677</v>
      </c>
      <c r="B49" s="136" t="s">
        <v>678</v>
      </c>
      <c r="C49" s="138" t="s">
        <v>679</v>
      </c>
      <c r="D49" s="140">
        <v>73000</v>
      </c>
      <c r="E49" s="146">
        <v>40550</v>
      </c>
      <c r="F49" s="140">
        <v>2960150000</v>
      </c>
      <c r="G49" s="139">
        <v>7.7041669510452002E-3</v>
      </c>
    </row>
    <row r="50" spans="1:7" ht="33.950000000000003" customHeight="1">
      <c r="A50" s="137" t="s">
        <v>680</v>
      </c>
      <c r="B50" s="136" t="s">
        <v>681</v>
      </c>
      <c r="C50" s="138" t="s">
        <v>682</v>
      </c>
      <c r="D50" s="140">
        <v>122948</v>
      </c>
      <c r="E50" s="146">
        <v>63400</v>
      </c>
      <c r="F50" s="140">
        <v>7794903200</v>
      </c>
      <c r="G50" s="139">
        <v>2.0287227208092999E-2</v>
      </c>
    </row>
    <row r="51" spans="1:7" ht="33.950000000000003" customHeight="1">
      <c r="A51" s="137" t="s">
        <v>683</v>
      </c>
      <c r="B51" s="136" t="s">
        <v>684</v>
      </c>
      <c r="C51" s="138" t="s">
        <v>685</v>
      </c>
      <c r="D51" s="140">
        <v>242000</v>
      </c>
      <c r="E51" s="146">
        <v>19200</v>
      </c>
      <c r="F51" s="140">
        <v>4646400000</v>
      </c>
      <c r="G51" s="139">
        <v>1.2092847092659601E-2</v>
      </c>
    </row>
    <row r="52" spans="1:7" ht="33.950000000000003" customHeight="1">
      <c r="A52" s="137" t="s">
        <v>686</v>
      </c>
      <c r="B52" s="136" t="s">
        <v>687</v>
      </c>
      <c r="C52" s="138" t="s">
        <v>688</v>
      </c>
      <c r="D52" s="140">
        <v>182500</v>
      </c>
      <c r="E52" s="146">
        <v>17150</v>
      </c>
      <c r="F52" s="140">
        <v>3129875000</v>
      </c>
      <c r="G52" s="139">
        <v>8.1458978551433494E-3</v>
      </c>
    </row>
    <row r="53" spans="1:7" ht="39" customHeight="1">
      <c r="A53" s="142"/>
      <c r="B53" s="141" t="s">
        <v>689</v>
      </c>
      <c r="C53" s="142" t="s">
        <v>690</v>
      </c>
      <c r="D53" s="144"/>
      <c r="E53" s="144"/>
      <c r="F53" s="144">
        <v>236969263000</v>
      </c>
      <c r="G53" s="143">
        <v>0.61674265304735898</v>
      </c>
    </row>
    <row r="54" spans="1:7" ht="65.099999999999994" customHeight="1">
      <c r="A54" s="142" t="s">
        <v>691</v>
      </c>
      <c r="B54" s="141" t="s">
        <v>692</v>
      </c>
      <c r="C54" s="142" t="s">
        <v>693</v>
      </c>
      <c r="D54" s="144"/>
      <c r="E54" s="144"/>
      <c r="F54" s="144"/>
      <c r="G54" s="143"/>
    </row>
    <row r="55" spans="1:7" ht="16.5" customHeight="1">
      <c r="A55" s="137"/>
      <c r="B55" s="136"/>
      <c r="C55" s="138"/>
      <c r="D55" s="140"/>
      <c r="E55" s="146"/>
      <c r="F55" s="140"/>
      <c r="G55" s="139"/>
    </row>
    <row r="56" spans="1:7" ht="39" customHeight="1">
      <c r="A56" s="142"/>
      <c r="B56" s="141" t="s">
        <v>694</v>
      </c>
      <c r="C56" s="142" t="s">
        <v>695</v>
      </c>
      <c r="D56" s="144"/>
      <c r="E56" s="144"/>
      <c r="F56" s="144">
        <v>0</v>
      </c>
      <c r="G56" s="143">
        <v>0</v>
      </c>
    </row>
    <row r="57" spans="1:7" ht="39" customHeight="1">
      <c r="A57" s="142" t="s">
        <v>696</v>
      </c>
      <c r="B57" s="141" t="s">
        <v>697</v>
      </c>
      <c r="C57" s="142" t="s">
        <v>698</v>
      </c>
      <c r="D57" s="144"/>
      <c r="E57" s="144"/>
      <c r="F57" s="144"/>
      <c r="G57" s="143"/>
    </row>
    <row r="58" spans="1:7" ht="39" customHeight="1">
      <c r="A58" s="137"/>
      <c r="B58" s="136"/>
      <c r="C58" s="138"/>
      <c r="D58" s="140"/>
      <c r="E58" s="146"/>
      <c r="F58" s="140"/>
      <c r="G58" s="139"/>
    </row>
    <row r="59" spans="1:7" ht="39" customHeight="1">
      <c r="A59" s="137" t="s">
        <v>699</v>
      </c>
      <c r="B59" s="136" t="s">
        <v>700</v>
      </c>
      <c r="C59" s="138" t="s">
        <v>701</v>
      </c>
      <c r="D59" s="140"/>
      <c r="E59" s="146"/>
      <c r="F59" s="140">
        <v>66000597564</v>
      </c>
      <c r="G59" s="139">
        <v>0.171774951438881</v>
      </c>
    </row>
    <row r="60" spans="1:7" ht="33.950000000000003" customHeight="1">
      <c r="A60" s="137" t="s">
        <v>702</v>
      </c>
      <c r="B60" s="136" t="s">
        <v>703</v>
      </c>
      <c r="C60" s="138" t="s">
        <v>704</v>
      </c>
      <c r="D60" s="140">
        <v>20</v>
      </c>
      <c r="E60" s="146">
        <v>1000000000</v>
      </c>
      <c r="F60" s="140">
        <v>20000000000</v>
      </c>
      <c r="G60" s="139">
        <v>5.2052544303803502E-2</v>
      </c>
    </row>
    <row r="61" spans="1:7" ht="33.950000000000003" customHeight="1">
      <c r="A61" s="137" t="s">
        <v>705</v>
      </c>
      <c r="B61" s="136" t="s">
        <v>706</v>
      </c>
      <c r="C61" s="138" t="s">
        <v>707</v>
      </c>
      <c r="D61" s="140">
        <v>230000</v>
      </c>
      <c r="E61" s="146">
        <v>100897.37</v>
      </c>
      <c r="F61" s="140">
        <v>23206395100</v>
      </c>
      <c r="G61" s="139">
        <v>6.0397595453716001E-2</v>
      </c>
    </row>
    <row r="62" spans="1:7" ht="33.950000000000003" customHeight="1">
      <c r="A62" s="137" t="s">
        <v>708</v>
      </c>
      <c r="B62" s="136" t="s">
        <v>709</v>
      </c>
      <c r="C62" s="138" t="s">
        <v>710</v>
      </c>
      <c r="D62" s="140">
        <v>120000</v>
      </c>
      <c r="E62" s="146">
        <v>100150.338</v>
      </c>
      <c r="F62" s="140">
        <v>12018040560</v>
      </c>
      <c r="G62" s="139">
        <v>3.12784794347154E-2</v>
      </c>
    </row>
    <row r="63" spans="1:7" ht="33.950000000000003" customHeight="1">
      <c r="A63" s="137" t="s">
        <v>711</v>
      </c>
      <c r="B63" s="136" t="s">
        <v>712</v>
      </c>
      <c r="C63" s="138" t="s">
        <v>713</v>
      </c>
      <c r="D63" s="140">
        <v>36000</v>
      </c>
      <c r="E63" s="146">
        <v>101734.329</v>
      </c>
      <c r="F63" s="140">
        <v>3662435844</v>
      </c>
      <c r="G63" s="139">
        <v>9.5319552014824106E-3</v>
      </c>
    </row>
    <row r="64" spans="1:7" ht="33.950000000000003" customHeight="1">
      <c r="A64" s="137" t="s">
        <v>714</v>
      </c>
      <c r="B64" s="136" t="s">
        <v>715</v>
      </c>
      <c r="C64" s="138" t="s">
        <v>716</v>
      </c>
      <c r="D64" s="140">
        <v>70000</v>
      </c>
      <c r="E64" s="146">
        <v>101624.658</v>
      </c>
      <c r="F64" s="140">
        <v>7113726060</v>
      </c>
      <c r="G64" s="139">
        <v>1.8514377045163601E-2</v>
      </c>
    </row>
    <row r="65" spans="1:7" ht="39" customHeight="1">
      <c r="A65" s="137" t="s">
        <v>717</v>
      </c>
      <c r="B65" s="136" t="s">
        <v>718</v>
      </c>
      <c r="C65" s="138" t="s">
        <v>719</v>
      </c>
      <c r="D65" s="140"/>
      <c r="E65" s="146"/>
      <c r="F65" s="140">
        <v>17966855160</v>
      </c>
      <c r="G65" s="139">
        <v>4.67610262107961E-2</v>
      </c>
    </row>
    <row r="66" spans="1:7" ht="33.950000000000003" customHeight="1">
      <c r="A66" s="137" t="s">
        <v>720</v>
      </c>
      <c r="B66" s="136" t="s">
        <v>721</v>
      </c>
      <c r="C66" s="138" t="s">
        <v>722</v>
      </c>
      <c r="D66" s="140">
        <v>180</v>
      </c>
      <c r="E66" s="146">
        <v>99815862</v>
      </c>
      <c r="F66" s="140">
        <v>17966855160</v>
      </c>
      <c r="G66" s="139">
        <v>4.67610262107961E-2</v>
      </c>
    </row>
    <row r="67" spans="1:7" ht="39" customHeight="1">
      <c r="A67" s="142"/>
      <c r="B67" s="141" t="s">
        <v>723</v>
      </c>
      <c r="C67" s="142" t="s">
        <v>724</v>
      </c>
      <c r="D67" s="144"/>
      <c r="E67" s="144"/>
      <c r="F67" s="144">
        <v>83967452724</v>
      </c>
      <c r="G67" s="143">
        <v>0.218535977649677</v>
      </c>
    </row>
    <row r="68" spans="1:7" ht="39" customHeight="1">
      <c r="A68" s="142" t="s">
        <v>725</v>
      </c>
      <c r="B68" s="141" t="s">
        <v>726</v>
      </c>
      <c r="C68" s="142" t="s">
        <v>727</v>
      </c>
      <c r="D68" s="144"/>
      <c r="E68" s="144"/>
      <c r="F68" s="144"/>
      <c r="G68" s="143"/>
    </row>
    <row r="69" spans="1:7" ht="39" customHeight="1">
      <c r="A69" s="137"/>
      <c r="B69" s="136"/>
      <c r="C69" s="138"/>
      <c r="D69" s="140"/>
      <c r="E69" s="146"/>
      <c r="F69" s="140"/>
      <c r="G69" s="139"/>
    </row>
    <row r="70" spans="1:7" ht="39" customHeight="1">
      <c r="A70" s="137" t="s">
        <v>728</v>
      </c>
      <c r="B70" s="136" t="s">
        <v>729</v>
      </c>
      <c r="C70" s="138" t="s">
        <v>730</v>
      </c>
      <c r="D70" s="140"/>
      <c r="E70" s="146"/>
      <c r="F70" s="140">
        <v>0</v>
      </c>
      <c r="G70" s="139">
        <v>0</v>
      </c>
    </row>
    <row r="71" spans="1:7" ht="39" customHeight="1">
      <c r="A71" s="137" t="s">
        <v>731</v>
      </c>
      <c r="B71" s="136" t="s">
        <v>732</v>
      </c>
      <c r="C71" s="138" t="s">
        <v>733</v>
      </c>
      <c r="D71" s="140"/>
      <c r="E71" s="146"/>
      <c r="F71" s="140">
        <v>0</v>
      </c>
      <c r="G71" s="139">
        <v>0</v>
      </c>
    </row>
    <row r="72" spans="1:7" ht="33.950000000000003" customHeight="1">
      <c r="A72" s="142"/>
      <c r="B72" s="141" t="s">
        <v>734</v>
      </c>
      <c r="C72" s="142" t="s">
        <v>735</v>
      </c>
      <c r="D72" s="144"/>
      <c r="E72" s="144"/>
      <c r="F72" s="144">
        <v>0</v>
      </c>
      <c r="G72" s="143">
        <v>0</v>
      </c>
    </row>
    <row r="73" spans="1:7" ht="39" customHeight="1">
      <c r="A73" s="142"/>
      <c r="B73" s="141" t="s">
        <v>736</v>
      </c>
      <c r="C73" s="142" t="s">
        <v>737</v>
      </c>
      <c r="D73" s="144"/>
      <c r="E73" s="144"/>
      <c r="F73" s="144">
        <v>320936715724</v>
      </c>
      <c r="G73" s="143">
        <v>0.83527863069703601</v>
      </c>
    </row>
    <row r="74" spans="1:7" ht="39" customHeight="1">
      <c r="A74" s="142" t="s">
        <v>738</v>
      </c>
      <c r="B74" s="141" t="s">
        <v>739</v>
      </c>
      <c r="C74" s="142" t="s">
        <v>740</v>
      </c>
      <c r="D74" s="144"/>
      <c r="E74" s="144"/>
      <c r="F74" s="144"/>
      <c r="G74" s="143"/>
    </row>
    <row r="75" spans="1:7" ht="39" customHeight="1">
      <c r="A75" s="137"/>
      <c r="B75" s="136"/>
      <c r="C75" s="138"/>
      <c r="D75" s="140"/>
      <c r="E75" s="146"/>
      <c r="F75" s="140"/>
      <c r="G75" s="139"/>
    </row>
    <row r="76" spans="1:7" ht="39" customHeight="1">
      <c r="A76" s="137" t="s">
        <v>741</v>
      </c>
      <c r="B76" s="136" t="s">
        <v>742</v>
      </c>
      <c r="C76" s="138" t="s">
        <v>743</v>
      </c>
      <c r="D76" s="140"/>
      <c r="E76" s="146"/>
      <c r="F76" s="140">
        <v>267074000</v>
      </c>
      <c r="G76" s="139">
        <v>6.9509406086970104E-4</v>
      </c>
    </row>
    <row r="77" spans="1:7" ht="39" customHeight="1">
      <c r="A77" s="137" t="s">
        <v>744</v>
      </c>
      <c r="B77" s="136" t="s">
        <v>745</v>
      </c>
      <c r="C77" s="138" t="s">
        <v>746</v>
      </c>
      <c r="D77" s="140"/>
      <c r="E77" s="146"/>
      <c r="F77" s="140">
        <v>2775414383</v>
      </c>
      <c r="G77" s="139">
        <v>7.2233690066260499E-3</v>
      </c>
    </row>
    <row r="78" spans="1:7" ht="56.45" customHeight="1">
      <c r="A78" s="137" t="s">
        <v>747</v>
      </c>
      <c r="B78" s="136" t="s">
        <v>748</v>
      </c>
      <c r="C78" s="138" t="s">
        <v>749</v>
      </c>
      <c r="D78" s="140"/>
      <c r="E78" s="146"/>
      <c r="F78" s="140">
        <v>61906278</v>
      </c>
      <c r="G78" s="139">
        <v>1.6111896391392901E-4</v>
      </c>
    </row>
    <row r="79" spans="1:7" ht="45" customHeight="1">
      <c r="A79" s="137" t="s">
        <v>750</v>
      </c>
      <c r="B79" s="136" t="s">
        <v>751</v>
      </c>
      <c r="C79" s="138" t="s">
        <v>752</v>
      </c>
      <c r="D79" s="140"/>
      <c r="E79" s="146"/>
      <c r="F79" s="140">
        <v>0</v>
      </c>
      <c r="G79" s="139">
        <v>0</v>
      </c>
    </row>
    <row r="80" spans="1:7" ht="57" customHeight="1">
      <c r="A80" s="137" t="s">
        <v>753</v>
      </c>
      <c r="B80" s="136" t="s">
        <v>754</v>
      </c>
      <c r="C80" s="138" t="s">
        <v>755</v>
      </c>
      <c r="D80" s="140"/>
      <c r="E80" s="146"/>
      <c r="F80" s="140">
        <v>0</v>
      </c>
      <c r="G80" s="139">
        <v>0</v>
      </c>
    </row>
    <row r="81" spans="1:7" ht="39" customHeight="1">
      <c r="A81" s="137" t="s">
        <v>756</v>
      </c>
      <c r="B81" s="136" t="s">
        <v>757</v>
      </c>
      <c r="C81" s="138" t="s">
        <v>758</v>
      </c>
      <c r="D81" s="140"/>
      <c r="E81" s="146"/>
      <c r="F81" s="140">
        <v>0</v>
      </c>
      <c r="G81" s="139">
        <v>0</v>
      </c>
    </row>
    <row r="82" spans="1:7" ht="39" customHeight="1">
      <c r="A82" s="137" t="s">
        <v>759</v>
      </c>
      <c r="B82" s="136" t="s">
        <v>760</v>
      </c>
      <c r="C82" s="138" t="s">
        <v>761</v>
      </c>
      <c r="D82" s="140"/>
      <c r="E82" s="146"/>
      <c r="F82" s="140">
        <v>0</v>
      </c>
      <c r="G82" s="139">
        <v>0</v>
      </c>
    </row>
    <row r="83" spans="1:7" ht="39" customHeight="1">
      <c r="A83" s="142"/>
      <c r="B83" s="141" t="s">
        <v>762</v>
      </c>
      <c r="C83" s="142" t="s">
        <v>763</v>
      </c>
      <c r="D83" s="144"/>
      <c r="E83" s="144"/>
      <c r="F83" s="144">
        <v>3104394661</v>
      </c>
      <c r="G83" s="143">
        <v>8.0795820314096805E-3</v>
      </c>
    </row>
    <row r="84" spans="1:7" ht="39" customHeight="1">
      <c r="A84" s="142" t="s">
        <v>764</v>
      </c>
      <c r="B84" s="141" t="s">
        <v>765</v>
      </c>
      <c r="C84" s="142" t="s">
        <v>766</v>
      </c>
      <c r="D84" s="144"/>
      <c r="E84" s="144"/>
      <c r="F84" s="144"/>
      <c r="G84" s="143"/>
    </row>
    <row r="85" spans="1:7" ht="39" customHeight="1">
      <c r="A85" s="137" t="s">
        <v>767</v>
      </c>
      <c r="B85" s="136" t="s">
        <v>768</v>
      </c>
      <c r="C85" s="138" t="s">
        <v>769</v>
      </c>
      <c r="D85" s="140"/>
      <c r="E85" s="146"/>
      <c r="F85" s="140">
        <v>60186025243</v>
      </c>
      <c r="G85" s="139">
        <v>0.15664178727155501</v>
      </c>
    </row>
    <row r="86" spans="1:7" ht="39" customHeight="1">
      <c r="A86" s="137"/>
      <c r="B86" s="136"/>
      <c r="C86" s="138"/>
      <c r="D86" s="140"/>
      <c r="E86" s="146"/>
      <c r="F86" s="140"/>
      <c r="G86" s="139"/>
    </row>
    <row r="87" spans="1:7" ht="39" customHeight="1">
      <c r="A87" s="137" t="s">
        <v>770</v>
      </c>
      <c r="B87" s="136" t="s">
        <v>771</v>
      </c>
      <c r="C87" s="138" t="s">
        <v>772</v>
      </c>
      <c r="D87" s="140"/>
      <c r="E87" s="146"/>
      <c r="F87" s="140">
        <v>41030724838</v>
      </c>
      <c r="G87" s="139">
        <v>0.10678768112235799</v>
      </c>
    </row>
    <row r="88" spans="1:7" ht="39" customHeight="1">
      <c r="A88" s="137" t="s">
        <v>773</v>
      </c>
      <c r="B88" s="136" t="s">
        <v>774</v>
      </c>
      <c r="C88" s="138" t="s">
        <v>775</v>
      </c>
      <c r="D88" s="140"/>
      <c r="E88" s="146"/>
      <c r="F88" s="140">
        <v>19155300405</v>
      </c>
      <c r="G88" s="139">
        <v>4.98541061491964E-2</v>
      </c>
    </row>
    <row r="89" spans="1:7" ht="39" customHeight="1">
      <c r="A89" s="137" t="s">
        <v>776</v>
      </c>
      <c r="B89" s="136" t="s">
        <v>777</v>
      </c>
      <c r="C89" s="138" t="s">
        <v>778</v>
      </c>
      <c r="D89" s="140"/>
      <c r="E89" s="146"/>
      <c r="F89" s="140">
        <v>0</v>
      </c>
      <c r="G89" s="139">
        <v>0</v>
      </c>
    </row>
    <row r="90" spans="1:7" ht="39" customHeight="1">
      <c r="A90" s="137"/>
      <c r="B90" s="136"/>
      <c r="C90" s="138"/>
      <c r="D90" s="140"/>
      <c r="E90" s="146"/>
      <c r="F90" s="140"/>
      <c r="G90" s="139"/>
    </row>
    <row r="91" spans="1:7" ht="39" customHeight="1">
      <c r="A91" s="137" t="s">
        <v>779</v>
      </c>
      <c r="B91" s="136" t="s">
        <v>780</v>
      </c>
      <c r="C91" s="138" t="s">
        <v>781</v>
      </c>
      <c r="D91" s="140"/>
      <c r="E91" s="146"/>
      <c r="F91" s="140">
        <v>0</v>
      </c>
      <c r="G91" s="139">
        <v>0</v>
      </c>
    </row>
    <row r="92" spans="1:7" ht="39" customHeight="1">
      <c r="A92" s="142"/>
      <c r="B92" s="141" t="s">
        <v>782</v>
      </c>
      <c r="C92" s="142" t="s">
        <v>783</v>
      </c>
      <c r="D92" s="144"/>
      <c r="E92" s="144"/>
      <c r="F92" s="144">
        <v>60186025243</v>
      </c>
      <c r="G92" s="143">
        <v>0.15664178727155501</v>
      </c>
    </row>
    <row r="93" spans="1:7" ht="39" customHeight="1">
      <c r="A93" s="142" t="s">
        <v>784</v>
      </c>
      <c r="B93" s="141" t="s">
        <v>785</v>
      </c>
      <c r="C93" s="142" t="s">
        <v>786</v>
      </c>
      <c r="D93" s="144"/>
      <c r="E93" s="144"/>
      <c r="F93" s="144">
        <v>384227135628</v>
      </c>
      <c r="G93" s="143">
        <v>1</v>
      </c>
    </row>
    <row r="94" spans="1:7" ht="16.899999999999999" customHeight="1">
      <c r="A94" s="54"/>
      <c r="E94" s="16"/>
    </row>
    <row r="95" spans="1:7" ht="16.899999999999999" customHeight="1">
      <c r="A95" s="16" t="s">
        <v>10</v>
      </c>
      <c r="F95" s="16" t="s">
        <v>11</v>
      </c>
    </row>
    <row r="96" spans="1:7" ht="16.899999999999999" customHeight="1">
      <c r="A96" s="17" t="s">
        <v>12</v>
      </c>
      <c r="F96" s="17" t="s">
        <v>13</v>
      </c>
    </row>
    <row r="97" spans="1:7" ht="16.899999999999999" customHeight="1"/>
    <row r="98" spans="1:7" ht="16.899999999999999" customHeight="1">
      <c r="A98" s="24"/>
      <c r="F98" s="24"/>
    </row>
    <row r="99" spans="1:7" ht="16.899999999999999" customHeight="1"/>
    <row r="100" spans="1:7" ht="16.899999999999999" customHeight="1"/>
    <row r="101" spans="1:7" ht="16.899999999999999" customHeight="1"/>
    <row r="102" spans="1:7" ht="16.899999999999999" customHeight="1"/>
    <row r="103" spans="1:7" ht="16.899999999999999" customHeight="1"/>
    <row r="104" spans="1:7" ht="16.899999999999999" customHeight="1"/>
    <row r="105" spans="1:7" ht="16.899999999999999" customHeight="1">
      <c r="A105" s="31" t="s">
        <v>14</v>
      </c>
      <c r="B105" s="28"/>
      <c r="C105" s="28"/>
      <c r="F105" s="31" t="s">
        <v>1158</v>
      </c>
      <c r="G105" s="28"/>
    </row>
    <row r="106" spans="1:7" ht="16.899999999999999" customHeight="1">
      <c r="A106" s="32" t="s">
        <v>1186</v>
      </c>
      <c r="F106" s="32" t="s">
        <v>1165</v>
      </c>
    </row>
    <row r="107" spans="1:7" ht="16.899999999999999" customHeight="1">
      <c r="A107" s="33" t="s">
        <v>1166</v>
      </c>
      <c r="F107" s="33" t="s">
        <v>1167</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72" zoomScale="60" zoomScaleNormal="100" workbookViewId="0">
      <selection activeCell="C27" sqref="C27"/>
    </sheetView>
  </sheetViews>
  <sheetFormatPr defaultColWidth="8.7109375" defaultRowHeight="12.75"/>
  <cols>
    <col min="1" max="1" width="69.85546875" style="12" customWidth="1"/>
    <col min="2" max="2" width="12" style="12" customWidth="1"/>
    <col min="3" max="3" width="12.5703125" style="12" customWidth="1"/>
    <col min="4" max="4" width="28" style="12" customWidth="1"/>
    <col min="5" max="5" width="25.5703125" style="12" customWidth="1"/>
    <col min="6" max="6" width="27.7109375" style="12" customWidth="1"/>
    <col min="7" max="7" width="28.85546875" style="12" customWidth="1"/>
    <col min="8" max="16384" width="8.7109375" style="29"/>
  </cols>
  <sheetData>
    <row r="1" spans="1:7" ht="57" customHeight="1">
      <c r="A1" s="192" t="s">
        <v>577</v>
      </c>
      <c r="B1" s="192"/>
      <c r="C1" s="192"/>
      <c r="D1" s="192"/>
      <c r="E1" s="192"/>
      <c r="F1" s="192"/>
      <c r="G1" s="192"/>
    </row>
    <row r="2" spans="1:7" ht="57" customHeight="1">
      <c r="A2" s="193" t="s">
        <v>576</v>
      </c>
      <c r="B2" s="193"/>
      <c r="C2" s="193"/>
      <c r="D2" s="193"/>
      <c r="E2" s="193"/>
      <c r="F2" s="193"/>
      <c r="G2" s="193"/>
    </row>
    <row r="3" spans="1:7" ht="43.9" customHeight="1">
      <c r="A3" s="194" t="s">
        <v>148</v>
      </c>
      <c r="B3" s="194"/>
      <c r="C3" s="194"/>
      <c r="D3" s="194"/>
      <c r="E3" s="194"/>
      <c r="F3" s="194"/>
      <c r="G3" s="194"/>
    </row>
    <row r="4" spans="1:7" ht="9.4" customHeight="1"/>
    <row r="5" spans="1:7">
      <c r="A5" s="195" t="str">
        <f>TONGQUAN!C2</f>
        <v>Tháng 12 năm 2024
/ Dec 2024</v>
      </c>
      <c r="B5" s="195"/>
      <c r="C5" s="195"/>
      <c r="D5" s="195"/>
      <c r="E5" s="195"/>
      <c r="F5" s="195"/>
      <c r="G5" s="195"/>
    </row>
    <row r="7" spans="1:7" ht="16.899999999999999" customHeight="1">
      <c r="A7" s="89" t="s">
        <v>2</v>
      </c>
      <c r="D7" s="186" t="str">
        <f>TONGQUAN!D5</f>
        <v>Công ty TNHH quản lý quỹ đầu tư chứng khoán Vietcombank</v>
      </c>
      <c r="E7" s="186"/>
      <c r="F7" s="186"/>
      <c r="G7" s="186"/>
    </row>
    <row r="8" spans="1:7" ht="16.899999999999999" customHeight="1">
      <c r="A8" s="34" t="s">
        <v>15</v>
      </c>
      <c r="D8" s="199" t="str">
        <f>TONGQUAN!D6</f>
        <v>Vietcombank Fund Management Company Limited</v>
      </c>
      <c r="E8" s="199"/>
      <c r="F8" s="199"/>
      <c r="G8" s="199"/>
    </row>
    <row r="9" spans="1:7" ht="16.899999999999999" customHeight="1">
      <c r="A9" s="89" t="s">
        <v>3</v>
      </c>
      <c r="D9" s="186" t="str">
        <f>TONGQUAN!D7</f>
        <v>Ngân hàng TNHH Một thành viên Standard Chartered (Việt Nam)</v>
      </c>
      <c r="E9" s="186"/>
      <c r="F9" s="186"/>
      <c r="G9" s="186"/>
    </row>
    <row r="10" spans="1:7" ht="16.899999999999999" customHeight="1">
      <c r="A10" s="34" t="s">
        <v>4</v>
      </c>
      <c r="D10" s="199" t="str">
        <f>TONGQUAN!D8</f>
        <v>Standard Chartered Bank (Vietnam) Limited</v>
      </c>
      <c r="E10" s="199"/>
      <c r="F10" s="199"/>
      <c r="G10" s="199"/>
    </row>
    <row r="11" spans="1:7" ht="16.899999999999999" customHeight="1">
      <c r="A11" s="89" t="s">
        <v>5</v>
      </c>
      <c r="D11" s="186" t="str">
        <f>TONGQUAN!D9</f>
        <v>Quỹ Đầu tư Cân Bằng Chiến Lược VCBF</v>
      </c>
      <c r="E11" s="186"/>
      <c r="F11" s="186"/>
      <c r="G11" s="186"/>
    </row>
    <row r="12" spans="1:7" ht="16.899999999999999" customHeight="1">
      <c r="A12" s="34" t="s">
        <v>6</v>
      </c>
      <c r="D12" s="199" t="str">
        <f>TONGQUAN!D10</f>
        <v>VCBF Tactical Balanced Fund (VCBTBF)</v>
      </c>
      <c r="E12" s="199"/>
      <c r="F12" s="199"/>
      <c r="G12" s="199"/>
    </row>
    <row r="13" spans="1:7" ht="16.899999999999999" customHeight="1">
      <c r="A13" s="89" t="s">
        <v>7</v>
      </c>
      <c r="D13" s="186" t="str">
        <f>TONGQUAN!D11</f>
        <v>Ngày 03 tháng 01 năm 2025</v>
      </c>
      <c r="E13" s="186"/>
      <c r="F13" s="186"/>
      <c r="G13" s="186"/>
    </row>
    <row r="14" spans="1:7" ht="16.899999999999999" customHeight="1">
      <c r="A14" s="34" t="s">
        <v>8</v>
      </c>
      <c r="D14" s="199" t="str">
        <f>TONGQUAN!D12</f>
        <v>03 Jan 2025</v>
      </c>
      <c r="E14" s="199"/>
      <c r="F14" s="199"/>
      <c r="G14" s="199"/>
    </row>
    <row r="16" spans="1:7" ht="39" customHeight="1">
      <c r="A16" s="200" t="s">
        <v>149</v>
      </c>
      <c r="B16" s="202" t="s">
        <v>150</v>
      </c>
      <c r="C16" s="202" t="s">
        <v>151</v>
      </c>
      <c r="D16" s="205" t="s">
        <v>1172</v>
      </c>
      <c r="E16" s="206"/>
      <c r="F16" s="205" t="s">
        <v>1173</v>
      </c>
      <c r="G16" s="206"/>
    </row>
    <row r="17" spans="1:10" ht="39" customHeight="1">
      <c r="A17" s="201"/>
      <c r="B17" s="203"/>
      <c r="C17" s="204"/>
      <c r="D17" s="35" t="str">
        <f>BCKetQuaHoatDong_06028!D18</f>
        <v>Tháng 12 năm 2024
Dec 2024</v>
      </c>
      <c r="E17" s="36" t="s">
        <v>152</v>
      </c>
      <c r="F17" s="10" t="s">
        <v>1174</v>
      </c>
      <c r="G17" s="36" t="s">
        <v>152</v>
      </c>
    </row>
    <row r="18" spans="1:10" s="3" customFormat="1" ht="36" customHeight="1">
      <c r="A18" s="37" t="s">
        <v>290</v>
      </c>
      <c r="B18" s="38" t="s">
        <v>153</v>
      </c>
      <c r="C18" s="39"/>
      <c r="D18" s="21">
        <v>7271759141</v>
      </c>
      <c r="E18" s="21">
        <v>58520682806</v>
      </c>
      <c r="F18" s="21">
        <v>8204210115</v>
      </c>
      <c r="G18" s="21">
        <v>37932671602</v>
      </c>
    </row>
    <row r="19" spans="1:10" ht="25.5">
      <c r="A19" s="40" t="s">
        <v>291</v>
      </c>
      <c r="B19" s="41" t="s">
        <v>154</v>
      </c>
      <c r="C19" s="42"/>
      <c r="D19" s="23">
        <v>457500000</v>
      </c>
      <c r="E19" s="23">
        <v>3659093337</v>
      </c>
      <c r="F19" s="23">
        <v>42974000</v>
      </c>
      <c r="G19" s="23">
        <v>2699964460</v>
      </c>
      <c r="J19" s="3"/>
    </row>
    <row r="20" spans="1:10" ht="25.5">
      <c r="A20" s="40" t="s">
        <v>292</v>
      </c>
      <c r="B20" s="41" t="s">
        <v>155</v>
      </c>
      <c r="C20" s="43"/>
      <c r="D20" s="23">
        <v>736327793</v>
      </c>
      <c r="E20" s="23">
        <v>7990828626</v>
      </c>
      <c r="F20" s="23">
        <v>538591034</v>
      </c>
      <c r="G20" s="23">
        <v>6791596708</v>
      </c>
      <c r="J20" s="3"/>
    </row>
    <row r="21" spans="1:10" ht="25.5">
      <c r="A21" s="40" t="s">
        <v>241</v>
      </c>
      <c r="B21" s="41" t="s">
        <v>156</v>
      </c>
      <c r="C21" s="43"/>
      <c r="D21" s="23">
        <v>80019575</v>
      </c>
      <c r="E21" s="23">
        <v>441975315</v>
      </c>
      <c r="F21" s="23">
        <v>14492161</v>
      </c>
      <c r="G21" s="23">
        <v>124619937</v>
      </c>
      <c r="J21" s="3"/>
    </row>
    <row r="22" spans="1:10" ht="25.5">
      <c r="A22" s="40" t="s">
        <v>582</v>
      </c>
      <c r="B22" s="41" t="s">
        <v>157</v>
      </c>
      <c r="C22" s="43"/>
      <c r="D22" s="23">
        <v>0</v>
      </c>
      <c r="E22" s="23">
        <v>0</v>
      </c>
      <c r="F22" s="23">
        <v>0</v>
      </c>
      <c r="G22" s="23">
        <v>330863014</v>
      </c>
      <c r="J22" s="3"/>
    </row>
    <row r="23" spans="1:10" ht="25.5">
      <c r="A23" s="40" t="s">
        <v>293</v>
      </c>
      <c r="B23" s="41" t="s">
        <v>236</v>
      </c>
      <c r="C23" s="43"/>
      <c r="D23" s="23">
        <v>656308218</v>
      </c>
      <c r="E23" s="23">
        <v>7548853311</v>
      </c>
      <c r="F23" s="23">
        <v>524098873</v>
      </c>
      <c r="G23" s="23">
        <v>6336113757</v>
      </c>
      <c r="J23" s="3"/>
    </row>
    <row r="24" spans="1:10" ht="25.5">
      <c r="A24" s="40" t="s">
        <v>240</v>
      </c>
      <c r="B24" s="41" t="s">
        <v>239</v>
      </c>
      <c r="C24" s="43"/>
      <c r="D24" s="23">
        <v>0</v>
      </c>
      <c r="E24" s="23">
        <v>0</v>
      </c>
      <c r="F24" s="23">
        <v>0</v>
      </c>
      <c r="G24" s="23">
        <v>0</v>
      </c>
      <c r="J24" s="3"/>
    </row>
    <row r="25" spans="1:10" ht="25.5">
      <c r="A25" s="40" t="s">
        <v>242</v>
      </c>
      <c r="B25" s="44" t="s">
        <v>158</v>
      </c>
      <c r="C25" s="43"/>
      <c r="D25" s="23">
        <v>482229789</v>
      </c>
      <c r="E25" s="23">
        <v>8696205579</v>
      </c>
      <c r="F25" s="23">
        <v>383751804</v>
      </c>
      <c r="G25" s="23">
        <v>2556912612</v>
      </c>
      <c r="J25" s="3"/>
    </row>
    <row r="26" spans="1:10" ht="25.5">
      <c r="A26" s="40" t="s">
        <v>243</v>
      </c>
      <c r="B26" s="44" t="s">
        <v>159</v>
      </c>
      <c r="C26" s="43"/>
      <c r="D26" s="23">
        <v>5595701559</v>
      </c>
      <c r="E26" s="23">
        <v>38174555264</v>
      </c>
      <c r="F26" s="23">
        <v>7238893277</v>
      </c>
      <c r="G26" s="23">
        <v>25884197822</v>
      </c>
      <c r="J26" s="3"/>
    </row>
    <row r="27" spans="1:10" ht="25.5">
      <c r="A27" s="40" t="s">
        <v>294</v>
      </c>
      <c r="B27" s="44" t="s">
        <v>160</v>
      </c>
      <c r="C27" s="43"/>
      <c r="D27" s="23">
        <v>0</v>
      </c>
      <c r="E27" s="23">
        <v>0</v>
      </c>
      <c r="F27" s="23">
        <v>0</v>
      </c>
      <c r="G27" s="23">
        <v>0</v>
      </c>
      <c r="J27" s="3"/>
    </row>
    <row r="28" spans="1:10" ht="25.5">
      <c r="A28" s="40" t="s">
        <v>244</v>
      </c>
      <c r="B28" s="44" t="s">
        <v>161</v>
      </c>
      <c r="C28" s="43"/>
      <c r="D28" s="23">
        <v>0</v>
      </c>
      <c r="E28" s="23">
        <v>0</v>
      </c>
      <c r="F28" s="23">
        <v>0</v>
      </c>
      <c r="G28" s="23">
        <v>0</v>
      </c>
      <c r="J28" s="3"/>
    </row>
    <row r="29" spans="1:10" ht="25.5">
      <c r="A29" s="40" t="s">
        <v>295</v>
      </c>
      <c r="B29" s="44" t="s">
        <v>162</v>
      </c>
      <c r="C29" s="43"/>
      <c r="D29" s="23">
        <v>0</v>
      </c>
      <c r="E29" s="23">
        <v>0</v>
      </c>
      <c r="F29" s="23">
        <v>0</v>
      </c>
      <c r="G29" s="23">
        <v>0</v>
      </c>
      <c r="J29" s="3"/>
    </row>
    <row r="30" spans="1:10" ht="51">
      <c r="A30" s="40" t="s">
        <v>296</v>
      </c>
      <c r="B30" s="44" t="s">
        <v>163</v>
      </c>
      <c r="C30" s="43"/>
      <c r="D30" s="23">
        <v>0</v>
      </c>
      <c r="E30" s="23">
        <v>0</v>
      </c>
      <c r="F30" s="23">
        <v>0</v>
      </c>
      <c r="G30" s="23">
        <v>0</v>
      </c>
      <c r="J30" s="3"/>
    </row>
    <row r="31" spans="1:10" s="3" customFormat="1" ht="39" customHeight="1">
      <c r="A31" s="37" t="s">
        <v>264</v>
      </c>
      <c r="B31" s="38" t="s">
        <v>164</v>
      </c>
      <c r="C31" s="39"/>
      <c r="D31" s="21">
        <v>13298234</v>
      </c>
      <c r="E31" s="21">
        <v>105365655</v>
      </c>
      <c r="F31" s="21">
        <v>4634858</v>
      </c>
      <c r="G31" s="21">
        <v>42672870</v>
      </c>
    </row>
    <row r="32" spans="1:10" ht="44.1" customHeight="1">
      <c r="A32" s="40" t="s">
        <v>165</v>
      </c>
      <c r="B32" s="44" t="s">
        <v>166</v>
      </c>
      <c r="C32" s="43"/>
      <c r="D32" s="23">
        <v>13298234</v>
      </c>
      <c r="E32" s="23">
        <v>105365655</v>
      </c>
      <c r="F32" s="23">
        <v>4634858</v>
      </c>
      <c r="G32" s="23">
        <v>42672870</v>
      </c>
      <c r="J32" s="3"/>
    </row>
    <row r="33" spans="1:10" ht="44.1" customHeight="1">
      <c r="A33" s="45" t="s">
        <v>583</v>
      </c>
      <c r="B33" s="41" t="s">
        <v>167</v>
      </c>
      <c r="C33" s="42"/>
      <c r="D33" s="23">
        <v>13282934</v>
      </c>
      <c r="E33" s="23">
        <v>105317565</v>
      </c>
      <c r="F33" s="23">
        <v>4634858</v>
      </c>
      <c r="G33" s="23">
        <v>42450624</v>
      </c>
      <c r="J33" s="3"/>
    </row>
    <row r="34" spans="1:10" ht="44.1" customHeight="1">
      <c r="A34" s="45" t="s">
        <v>42</v>
      </c>
      <c r="B34" s="41" t="s">
        <v>168</v>
      </c>
      <c r="C34" s="42"/>
      <c r="D34" s="23">
        <v>15300</v>
      </c>
      <c r="E34" s="23">
        <v>48090</v>
      </c>
      <c r="F34" s="23">
        <v>0</v>
      </c>
      <c r="G34" s="23">
        <v>222246</v>
      </c>
      <c r="J34" s="3"/>
    </row>
    <row r="35" spans="1:10" ht="44.1" customHeight="1">
      <c r="A35" s="45" t="s">
        <v>169</v>
      </c>
      <c r="B35" s="41" t="s">
        <v>170</v>
      </c>
      <c r="C35" s="43"/>
      <c r="D35" s="23">
        <v>0</v>
      </c>
      <c r="E35" s="23">
        <v>0</v>
      </c>
      <c r="F35" s="23">
        <v>0</v>
      </c>
      <c r="G35" s="23">
        <v>0</v>
      </c>
      <c r="J35" s="3"/>
    </row>
    <row r="36" spans="1:10" ht="44.1" customHeight="1">
      <c r="A36" s="45" t="s">
        <v>171</v>
      </c>
      <c r="B36" s="41" t="s">
        <v>172</v>
      </c>
      <c r="C36" s="43"/>
      <c r="D36" s="23">
        <v>0</v>
      </c>
      <c r="E36" s="23">
        <v>0</v>
      </c>
      <c r="F36" s="23">
        <v>0</v>
      </c>
      <c r="G36" s="23">
        <v>0</v>
      </c>
      <c r="J36" s="3"/>
    </row>
    <row r="37" spans="1:10" ht="44.1" customHeight="1">
      <c r="A37" s="45" t="s">
        <v>173</v>
      </c>
      <c r="B37" s="41" t="s">
        <v>174</v>
      </c>
      <c r="C37" s="43"/>
      <c r="D37" s="23">
        <v>0</v>
      </c>
      <c r="E37" s="23">
        <v>0</v>
      </c>
      <c r="F37" s="23">
        <v>0</v>
      </c>
      <c r="G37" s="23">
        <v>0</v>
      </c>
      <c r="J37" s="3"/>
    </row>
    <row r="38" spans="1:10" ht="44.1" customHeight="1">
      <c r="A38" s="45" t="s">
        <v>265</v>
      </c>
      <c r="B38" s="41" t="s">
        <v>175</v>
      </c>
      <c r="C38" s="43"/>
      <c r="D38" s="23">
        <v>0</v>
      </c>
      <c r="E38" s="23">
        <v>0</v>
      </c>
      <c r="F38" s="23">
        <v>0</v>
      </c>
      <c r="G38" s="23">
        <v>0</v>
      </c>
      <c r="J38" s="3"/>
    </row>
    <row r="39" spans="1:10" s="3" customFormat="1" ht="43.5" customHeight="1">
      <c r="A39" s="37" t="s">
        <v>266</v>
      </c>
      <c r="B39" s="38" t="s">
        <v>176</v>
      </c>
      <c r="C39" s="39"/>
      <c r="D39" s="21">
        <v>576673732</v>
      </c>
      <c r="E39" s="21">
        <v>5968408760</v>
      </c>
      <c r="F39" s="21">
        <v>380709718</v>
      </c>
      <c r="G39" s="21">
        <v>4419300052</v>
      </c>
    </row>
    <row r="40" spans="1:10" ht="41.1" customHeight="1">
      <c r="A40" s="45" t="s">
        <v>297</v>
      </c>
      <c r="B40" s="41" t="s">
        <v>177</v>
      </c>
      <c r="C40" s="43"/>
      <c r="D40" s="23">
        <v>474228252</v>
      </c>
      <c r="E40" s="23">
        <v>4652324563</v>
      </c>
      <c r="F40" s="23">
        <v>276024876</v>
      </c>
      <c r="G40" s="23">
        <v>3163301168</v>
      </c>
      <c r="J40" s="3"/>
    </row>
    <row r="41" spans="1:10" ht="41.1" customHeight="1">
      <c r="A41" s="45" t="s">
        <v>178</v>
      </c>
      <c r="B41" s="41" t="s">
        <v>179</v>
      </c>
      <c r="C41" s="42"/>
      <c r="D41" s="23">
        <v>15886231</v>
      </c>
      <c r="E41" s="23">
        <v>173508205</v>
      </c>
      <c r="F41" s="23">
        <v>16329827</v>
      </c>
      <c r="G41" s="23">
        <v>161824663</v>
      </c>
      <c r="J41" s="3"/>
    </row>
    <row r="42" spans="1:10" ht="41.1" customHeight="1">
      <c r="A42" s="14" t="s">
        <v>23</v>
      </c>
      <c r="B42" s="46" t="s">
        <v>180</v>
      </c>
      <c r="C42" s="42"/>
      <c r="D42" s="23">
        <v>11000000</v>
      </c>
      <c r="E42" s="23">
        <v>132000000</v>
      </c>
      <c r="F42" s="23">
        <v>11000000</v>
      </c>
      <c r="G42" s="23">
        <v>132000000</v>
      </c>
      <c r="J42" s="3"/>
    </row>
    <row r="43" spans="1:10" ht="41.1" customHeight="1">
      <c r="A43" s="14" t="s">
        <v>24</v>
      </c>
      <c r="B43" s="46" t="s">
        <v>181</v>
      </c>
      <c r="C43" s="42"/>
      <c r="D43" s="23">
        <v>3300000</v>
      </c>
      <c r="E43" s="23">
        <v>25300000</v>
      </c>
      <c r="F43" s="23">
        <v>4180000</v>
      </c>
      <c r="G43" s="23">
        <v>15950000</v>
      </c>
      <c r="J43" s="3"/>
    </row>
    <row r="44" spans="1:10" ht="60" customHeight="1">
      <c r="A44" s="14" t="s">
        <v>584</v>
      </c>
      <c r="B44" s="46" t="s">
        <v>182</v>
      </c>
      <c r="C44" s="42"/>
      <c r="D44" s="23">
        <v>1586231</v>
      </c>
      <c r="E44" s="23">
        <v>16208205</v>
      </c>
      <c r="F44" s="23">
        <v>1149827</v>
      </c>
      <c r="G44" s="23">
        <v>13874663</v>
      </c>
      <c r="J44" s="3"/>
    </row>
    <row r="45" spans="1:10" ht="41.1" customHeight="1">
      <c r="A45" s="45" t="s">
        <v>183</v>
      </c>
      <c r="B45" s="41" t="s">
        <v>184</v>
      </c>
      <c r="C45" s="42"/>
      <c r="D45" s="23">
        <v>17600000</v>
      </c>
      <c r="E45" s="23">
        <v>211200000</v>
      </c>
      <c r="F45" s="23">
        <v>17600000</v>
      </c>
      <c r="G45" s="23">
        <v>211200000</v>
      </c>
      <c r="J45" s="3"/>
    </row>
    <row r="46" spans="1:10" ht="41.1" customHeight="1">
      <c r="A46" s="45" t="s">
        <v>185</v>
      </c>
      <c r="B46" s="41" t="s">
        <v>186</v>
      </c>
      <c r="C46" s="42"/>
      <c r="D46" s="23">
        <v>37400000</v>
      </c>
      <c r="E46" s="23">
        <v>448800000</v>
      </c>
      <c r="F46" s="23">
        <v>37400000</v>
      </c>
      <c r="G46" s="23">
        <v>426800000</v>
      </c>
      <c r="J46" s="3"/>
    </row>
    <row r="47" spans="1:10" ht="41.1" customHeight="1">
      <c r="A47" s="45" t="s">
        <v>187</v>
      </c>
      <c r="B47" s="41" t="s">
        <v>188</v>
      </c>
      <c r="C47" s="42"/>
      <c r="D47" s="23">
        <v>11000000</v>
      </c>
      <c r="E47" s="23">
        <v>132000000</v>
      </c>
      <c r="F47" s="23">
        <v>11000000</v>
      </c>
      <c r="G47" s="23">
        <v>132000000</v>
      </c>
      <c r="J47" s="3"/>
    </row>
    <row r="48" spans="1:10" ht="41.1" customHeight="1">
      <c r="A48" s="45" t="s">
        <v>189</v>
      </c>
      <c r="B48" s="41" t="s">
        <v>190</v>
      </c>
      <c r="C48" s="42"/>
      <c r="D48" s="23">
        <v>0</v>
      </c>
      <c r="E48" s="23">
        <v>0</v>
      </c>
      <c r="F48" s="23">
        <v>0</v>
      </c>
      <c r="G48" s="23">
        <v>0</v>
      </c>
      <c r="J48" s="3"/>
    </row>
    <row r="49" spans="1:10" ht="41.1" customHeight="1">
      <c r="A49" s="15" t="s">
        <v>298</v>
      </c>
      <c r="B49" s="46" t="s">
        <v>191</v>
      </c>
      <c r="C49" s="42"/>
      <c r="D49" s="23">
        <v>0</v>
      </c>
      <c r="E49" s="23">
        <v>0</v>
      </c>
      <c r="F49" s="23">
        <v>0</v>
      </c>
      <c r="G49" s="23">
        <v>0</v>
      </c>
      <c r="J49" s="3"/>
    </row>
    <row r="50" spans="1:10" ht="41.1" customHeight="1">
      <c r="A50" s="15" t="s">
        <v>299</v>
      </c>
      <c r="B50" s="46" t="s">
        <v>192</v>
      </c>
      <c r="C50" s="42"/>
      <c r="D50" s="23">
        <v>0</v>
      </c>
      <c r="E50" s="23">
        <v>0</v>
      </c>
      <c r="F50" s="23">
        <v>0</v>
      </c>
      <c r="G50" s="23">
        <v>0</v>
      </c>
      <c r="J50" s="3"/>
    </row>
    <row r="51" spans="1:10" ht="41.1" customHeight="1">
      <c r="A51" s="45" t="s">
        <v>193</v>
      </c>
      <c r="B51" s="41" t="s">
        <v>194</v>
      </c>
      <c r="C51" s="42"/>
      <c r="D51" s="23">
        <v>0</v>
      </c>
      <c r="E51" s="23">
        <v>76641964</v>
      </c>
      <c r="F51" s="23">
        <v>0</v>
      </c>
      <c r="G51" s="23">
        <v>49466721</v>
      </c>
      <c r="J51" s="3"/>
    </row>
    <row r="52" spans="1:10" ht="41.1" customHeight="1">
      <c r="A52" s="45" t="s">
        <v>267</v>
      </c>
      <c r="B52" s="41" t="s">
        <v>195</v>
      </c>
      <c r="C52" s="42"/>
      <c r="D52" s="23">
        <v>12074754</v>
      </c>
      <c r="E52" s="23">
        <v>142560000</v>
      </c>
      <c r="F52" s="23">
        <v>11887272</v>
      </c>
      <c r="G52" s="23">
        <v>143880000</v>
      </c>
      <c r="J52" s="3"/>
    </row>
    <row r="53" spans="1:10" ht="41.1" customHeight="1">
      <c r="A53" s="45" t="s">
        <v>196</v>
      </c>
      <c r="B53" s="41" t="s">
        <v>197</v>
      </c>
      <c r="C53" s="42"/>
      <c r="D53" s="23">
        <v>0</v>
      </c>
      <c r="E53" s="23">
        <v>0</v>
      </c>
      <c r="F53" s="23">
        <v>0</v>
      </c>
      <c r="G53" s="23">
        <v>0</v>
      </c>
      <c r="J53" s="3"/>
    </row>
    <row r="54" spans="1:10" ht="41.1" customHeight="1">
      <c r="A54" s="45" t="s">
        <v>268</v>
      </c>
      <c r="B54" s="47" t="s">
        <v>198</v>
      </c>
      <c r="C54" s="42"/>
      <c r="D54" s="23">
        <v>8484495</v>
      </c>
      <c r="E54" s="23">
        <v>131374028</v>
      </c>
      <c r="F54" s="23">
        <v>10467743</v>
      </c>
      <c r="G54" s="23">
        <v>130827500</v>
      </c>
      <c r="J54" s="3"/>
    </row>
    <row r="55" spans="1:10" ht="41.1" customHeight="1">
      <c r="A55" s="15" t="s">
        <v>38</v>
      </c>
      <c r="B55" s="48" t="s">
        <v>199</v>
      </c>
      <c r="C55" s="42"/>
      <c r="D55" s="23">
        <v>10000000</v>
      </c>
      <c r="E55" s="23">
        <v>120000000</v>
      </c>
      <c r="F55" s="23">
        <v>10000000</v>
      </c>
      <c r="G55" s="23">
        <v>120000000</v>
      </c>
      <c r="J55" s="3"/>
    </row>
    <row r="56" spans="1:10" ht="41.1" customHeight="1">
      <c r="A56" s="15" t="s">
        <v>200</v>
      </c>
      <c r="B56" s="48" t="s">
        <v>201</v>
      </c>
      <c r="C56" s="42"/>
      <c r="D56" s="23">
        <v>0</v>
      </c>
      <c r="E56" s="23">
        <v>0</v>
      </c>
      <c r="F56" s="23">
        <v>0</v>
      </c>
      <c r="G56" s="23">
        <v>0</v>
      </c>
      <c r="J56" s="3"/>
    </row>
    <row r="57" spans="1:10" ht="41.1" customHeight="1">
      <c r="A57" s="15" t="s">
        <v>202</v>
      </c>
      <c r="B57" s="48" t="s">
        <v>203</v>
      </c>
      <c r="C57" s="43"/>
      <c r="D57" s="23">
        <v>0</v>
      </c>
      <c r="E57" s="23">
        <v>0</v>
      </c>
      <c r="F57" s="23">
        <v>0</v>
      </c>
      <c r="G57" s="23">
        <v>0</v>
      </c>
      <c r="J57" s="3"/>
    </row>
    <row r="58" spans="1:10" ht="41.1" customHeight="1">
      <c r="A58" s="15" t="s">
        <v>269</v>
      </c>
      <c r="B58" s="48" t="s">
        <v>204</v>
      </c>
      <c r="C58" s="42"/>
      <c r="D58" s="23">
        <v>0</v>
      </c>
      <c r="E58" s="23">
        <v>0</v>
      </c>
      <c r="F58" s="23">
        <v>0</v>
      </c>
      <c r="G58" s="23">
        <v>0</v>
      </c>
      <c r="J58" s="3"/>
    </row>
    <row r="59" spans="1:10" ht="41.1" customHeight="1">
      <c r="A59" s="15" t="s">
        <v>39</v>
      </c>
      <c r="B59" s="48" t="s">
        <v>205</v>
      </c>
      <c r="C59" s="43"/>
      <c r="D59" s="23">
        <v>0</v>
      </c>
      <c r="E59" s="23">
        <v>0</v>
      </c>
      <c r="F59" s="23">
        <v>0</v>
      </c>
      <c r="G59" s="23">
        <v>0</v>
      </c>
      <c r="J59" s="3"/>
    </row>
    <row r="60" spans="1:10" ht="41.1" customHeight="1">
      <c r="A60" s="15" t="s">
        <v>270</v>
      </c>
      <c r="B60" s="48" t="s">
        <v>206</v>
      </c>
      <c r="C60" s="43"/>
      <c r="D60" s="23">
        <v>0</v>
      </c>
      <c r="E60" s="23">
        <v>0</v>
      </c>
      <c r="F60" s="23">
        <v>0</v>
      </c>
      <c r="G60" s="23">
        <v>0</v>
      </c>
      <c r="J60" s="3"/>
    </row>
    <row r="61" spans="1:10" ht="41.1" customHeight="1">
      <c r="A61" s="15" t="s">
        <v>271</v>
      </c>
      <c r="B61" s="48" t="s">
        <v>207</v>
      </c>
      <c r="C61" s="43"/>
      <c r="D61" s="23">
        <v>-1653005</v>
      </c>
      <c r="E61" s="23">
        <v>7500000</v>
      </c>
      <c r="F61" s="23">
        <v>385243</v>
      </c>
      <c r="G61" s="23">
        <v>7500000</v>
      </c>
      <c r="J61" s="3"/>
    </row>
    <row r="62" spans="1:10" ht="41.1" customHeight="1">
      <c r="A62" s="15" t="s">
        <v>46</v>
      </c>
      <c r="B62" s="48" t="s">
        <v>208</v>
      </c>
      <c r="C62" s="43"/>
      <c r="D62" s="23">
        <v>137500</v>
      </c>
      <c r="E62" s="23">
        <v>3874028</v>
      </c>
      <c r="F62" s="23">
        <v>82500</v>
      </c>
      <c r="G62" s="23">
        <v>3327500</v>
      </c>
      <c r="J62" s="3"/>
    </row>
    <row r="63" spans="1:10" ht="41.1" customHeight="1">
      <c r="A63" s="15" t="s">
        <v>40</v>
      </c>
      <c r="B63" s="48" t="s">
        <v>209</v>
      </c>
      <c r="C63" s="43"/>
      <c r="D63" s="23">
        <v>0</v>
      </c>
      <c r="E63" s="23">
        <v>0</v>
      </c>
      <c r="F63" s="23">
        <v>0</v>
      </c>
      <c r="G63" s="23">
        <v>0</v>
      </c>
      <c r="J63" s="3"/>
    </row>
    <row r="64" spans="1:10" ht="41.1" customHeight="1">
      <c r="A64" s="15" t="s">
        <v>256</v>
      </c>
      <c r="B64" s="48" t="s">
        <v>210</v>
      </c>
      <c r="C64" s="42"/>
      <c r="D64" s="23">
        <v>0</v>
      </c>
      <c r="E64" s="23">
        <v>0</v>
      </c>
      <c r="F64" s="23">
        <v>0</v>
      </c>
      <c r="G64" s="23">
        <v>0</v>
      </c>
      <c r="J64" s="3"/>
    </row>
    <row r="65" spans="1:10" ht="41.1" customHeight="1">
      <c r="A65" s="15" t="s">
        <v>585</v>
      </c>
      <c r="B65" s="48" t="s">
        <v>211</v>
      </c>
      <c r="C65" s="42"/>
      <c r="D65" s="23">
        <v>0</v>
      </c>
      <c r="E65" s="23">
        <v>0</v>
      </c>
      <c r="F65" s="23">
        <v>0</v>
      </c>
      <c r="G65" s="23">
        <v>0</v>
      </c>
      <c r="J65" s="3"/>
    </row>
    <row r="66" spans="1:10" ht="41.1" customHeight="1">
      <c r="A66" s="15" t="s">
        <v>586</v>
      </c>
      <c r="B66" s="48" t="s">
        <v>212</v>
      </c>
      <c r="C66" s="42"/>
      <c r="D66" s="23">
        <v>0</v>
      </c>
      <c r="E66" s="23">
        <v>0</v>
      </c>
      <c r="F66" s="23">
        <v>0</v>
      </c>
      <c r="G66" s="23">
        <v>0</v>
      </c>
      <c r="J66" s="3"/>
    </row>
    <row r="67" spans="1:10" ht="41.1" customHeight="1">
      <c r="A67" s="15" t="s">
        <v>272</v>
      </c>
      <c r="B67" s="48" t="s">
        <v>213</v>
      </c>
      <c r="C67" s="42"/>
      <c r="D67" s="23">
        <v>0</v>
      </c>
      <c r="E67" s="23">
        <v>0</v>
      </c>
      <c r="F67" s="23">
        <v>0</v>
      </c>
      <c r="G67" s="23">
        <v>0</v>
      </c>
      <c r="J67" s="3"/>
    </row>
    <row r="68" spans="1:10" ht="41.1" customHeight="1">
      <c r="A68" s="15" t="s">
        <v>214</v>
      </c>
      <c r="B68" s="48" t="s">
        <v>215</v>
      </c>
      <c r="C68" s="42"/>
      <c r="D68" s="23">
        <v>0</v>
      </c>
      <c r="E68" s="23">
        <v>0</v>
      </c>
      <c r="F68" s="23">
        <v>0</v>
      </c>
      <c r="G68" s="23">
        <v>0</v>
      </c>
      <c r="J68" s="3"/>
    </row>
    <row r="69" spans="1:10" s="3" customFormat="1" ht="47.45" customHeight="1">
      <c r="A69" s="37" t="s">
        <v>216</v>
      </c>
      <c r="B69" s="38" t="s">
        <v>217</v>
      </c>
      <c r="C69" s="39"/>
      <c r="D69" s="21">
        <v>6681787175</v>
      </c>
      <c r="E69" s="21">
        <v>52446908391</v>
      </c>
      <c r="F69" s="21">
        <v>7818865539</v>
      </c>
      <c r="G69" s="21">
        <v>33470698680</v>
      </c>
    </row>
    <row r="70" spans="1:10" s="3" customFormat="1" ht="37.5" customHeight="1">
      <c r="A70" s="37" t="s">
        <v>218</v>
      </c>
      <c r="B70" s="38" t="s">
        <v>219</v>
      </c>
      <c r="C70" s="39"/>
      <c r="D70" s="21">
        <v>0</v>
      </c>
      <c r="E70" s="21">
        <v>0</v>
      </c>
      <c r="F70" s="21">
        <v>0</v>
      </c>
      <c r="G70" s="21">
        <v>0</v>
      </c>
    </row>
    <row r="71" spans="1:10" ht="31.5" customHeight="1">
      <c r="A71" s="40" t="s">
        <v>300</v>
      </c>
      <c r="B71" s="44" t="s">
        <v>220</v>
      </c>
      <c r="C71" s="43"/>
      <c r="D71" s="23">
        <v>0</v>
      </c>
      <c r="E71" s="23">
        <v>0</v>
      </c>
      <c r="F71" s="23">
        <v>0</v>
      </c>
      <c r="G71" s="23">
        <v>0</v>
      </c>
      <c r="J71" s="3"/>
    </row>
    <row r="72" spans="1:10" ht="35.1" customHeight="1">
      <c r="A72" s="40" t="s">
        <v>273</v>
      </c>
      <c r="B72" s="44" t="s">
        <v>221</v>
      </c>
      <c r="C72" s="43"/>
      <c r="D72" s="23">
        <v>0</v>
      </c>
      <c r="E72" s="23">
        <v>0</v>
      </c>
      <c r="F72" s="23">
        <v>0</v>
      </c>
      <c r="G72" s="23">
        <v>0</v>
      </c>
      <c r="J72" s="3"/>
    </row>
    <row r="73" spans="1:10" s="3" customFormat="1" ht="50.1" customHeight="1">
      <c r="A73" s="37" t="s">
        <v>222</v>
      </c>
      <c r="B73" s="38" t="s">
        <v>223</v>
      </c>
      <c r="C73" s="39"/>
      <c r="D73" s="21">
        <v>6681787175</v>
      </c>
      <c r="E73" s="21">
        <v>52446908391</v>
      </c>
      <c r="F73" s="21">
        <v>7818865539</v>
      </c>
      <c r="G73" s="21">
        <v>33470698680</v>
      </c>
    </row>
    <row r="74" spans="1:10" ht="36.6" customHeight="1">
      <c r="A74" s="45" t="s">
        <v>224</v>
      </c>
      <c r="B74" s="41" t="s">
        <v>225</v>
      </c>
      <c r="C74" s="43"/>
      <c r="D74" s="23">
        <v>1086085616</v>
      </c>
      <c r="E74" s="23">
        <v>14272353127</v>
      </c>
      <c r="F74" s="23">
        <v>579972262</v>
      </c>
      <c r="G74" s="23">
        <v>7586500858</v>
      </c>
      <c r="J74" s="3"/>
    </row>
    <row r="75" spans="1:10" ht="32.450000000000003" customHeight="1">
      <c r="A75" s="45" t="s">
        <v>226</v>
      </c>
      <c r="B75" s="41" t="s">
        <v>227</v>
      </c>
      <c r="C75" s="43"/>
      <c r="D75" s="23">
        <v>5595701559</v>
      </c>
      <c r="E75" s="23">
        <v>38174555264</v>
      </c>
      <c r="F75" s="23">
        <v>7238893277</v>
      </c>
      <c r="G75" s="23">
        <v>25884197822</v>
      </c>
      <c r="J75" s="3"/>
    </row>
    <row r="76" spans="1:10" s="3" customFormat="1" ht="36.6" customHeight="1">
      <c r="A76" s="37" t="s">
        <v>228</v>
      </c>
      <c r="B76" s="38" t="s">
        <v>229</v>
      </c>
      <c r="C76" s="39"/>
      <c r="D76" s="21">
        <v>0</v>
      </c>
      <c r="E76" s="21">
        <v>0</v>
      </c>
      <c r="F76" s="21">
        <v>0</v>
      </c>
      <c r="G76" s="21">
        <v>0</v>
      </c>
    </row>
    <row r="77" spans="1:10" s="3" customFormat="1" ht="50.1" customHeight="1">
      <c r="A77" s="37" t="s">
        <v>230</v>
      </c>
      <c r="B77" s="38" t="s">
        <v>231</v>
      </c>
      <c r="C77" s="39"/>
      <c r="D77" s="21">
        <v>6681787175</v>
      </c>
      <c r="E77" s="21">
        <v>52446908391</v>
      </c>
      <c r="F77" s="21">
        <v>7818865539</v>
      </c>
      <c r="G77" s="21">
        <v>33470698680</v>
      </c>
    </row>
    <row r="80" spans="1:10" s="3" customFormat="1" ht="16.899999999999999" customHeight="1">
      <c r="A80" s="111" t="s">
        <v>232</v>
      </c>
      <c r="C80" s="111"/>
      <c r="D80" s="111"/>
      <c r="E80" s="111"/>
      <c r="F80" s="198" t="s">
        <v>233</v>
      </c>
      <c r="G80" s="198"/>
    </row>
    <row r="93" spans="1:7">
      <c r="A93" s="112" t="s">
        <v>1179</v>
      </c>
      <c r="B93" s="197"/>
      <c r="C93" s="197"/>
      <c r="D93" s="197"/>
      <c r="E93" s="197"/>
      <c r="F93" s="197" t="s">
        <v>1180</v>
      </c>
      <c r="G93" s="197"/>
    </row>
    <row r="94" spans="1:7" ht="16.899999999999999" customHeight="1">
      <c r="A94" s="111" t="s">
        <v>1175</v>
      </c>
      <c r="B94" s="198"/>
      <c r="C94" s="198"/>
      <c r="D94" s="198"/>
      <c r="E94" s="198"/>
      <c r="F94" s="198" t="s">
        <v>1165</v>
      </c>
      <c r="G94" s="198"/>
    </row>
    <row r="95" spans="1:7" ht="16.899999999999999" customHeight="1">
      <c r="A95" s="112" t="s">
        <v>1176</v>
      </c>
      <c r="B95" s="197"/>
      <c r="C95" s="197"/>
      <c r="D95" s="197"/>
      <c r="E95" s="197"/>
      <c r="F95" s="197" t="s">
        <v>1167</v>
      </c>
      <c r="G95" s="197"/>
    </row>
  </sheetData>
  <mergeCells count="24">
    <mergeCell ref="D8:G8"/>
    <mergeCell ref="A1:G1"/>
    <mergeCell ref="A2:G2"/>
    <mergeCell ref="A3:G3"/>
    <mergeCell ref="A5:G5"/>
    <mergeCell ref="D7:G7"/>
    <mergeCell ref="D9:G9"/>
    <mergeCell ref="D10:G10"/>
    <mergeCell ref="D11:G11"/>
    <mergeCell ref="D12:G12"/>
    <mergeCell ref="D13:G13"/>
    <mergeCell ref="D14:G14"/>
    <mergeCell ref="F80:G80"/>
    <mergeCell ref="A16:A17"/>
    <mergeCell ref="B16:B17"/>
    <mergeCell ref="C16:C17"/>
    <mergeCell ref="D16:E16"/>
    <mergeCell ref="F16:G16"/>
    <mergeCell ref="B93:E93"/>
    <mergeCell ref="F93:G93"/>
    <mergeCell ref="B94:E94"/>
    <mergeCell ref="F94:G94"/>
    <mergeCell ref="B95:E95"/>
    <mergeCell ref="F95:G95"/>
  </mergeCells>
  <printOptions horizontalCentered="1"/>
  <pageMargins left="0.3" right="0.3" top="0.5" bottom="0.5" header="0.3" footer="0.3"/>
  <pageSetup paperSize="9" scale="47" fitToHeight="0" orientation="portrait" r:id="rId1"/>
  <headerFooter>
    <oddHeader>&amp;L&amp;"Arial"&amp;9&amp;KA80000CONFIDENTIAL&amp;1#</oddHeader>
  </headerFooter>
  <rowBreaks count="1" manualBreakCount="1">
    <brk id="4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49" zoomScale="70" zoomScaleNormal="100" zoomScaleSheetLayoutView="70" workbookViewId="0">
      <selection activeCell="C27" sqref="C27"/>
    </sheetView>
  </sheetViews>
  <sheetFormatPr defaultColWidth="8.7109375" defaultRowHeight="53.25" customHeight="1"/>
  <cols>
    <col min="1" max="1" width="8.7109375" style="12"/>
    <col min="2" max="2" width="59.85546875" style="12" customWidth="1"/>
    <col min="3" max="3" width="10.7109375" style="12" bestFit="1" customWidth="1"/>
    <col min="4" max="4" width="41.7109375" style="12" customWidth="1"/>
    <col min="5" max="5" width="39.5703125" style="12" customWidth="1"/>
    <col min="6" max="6" width="8.42578125" style="106" customWidth="1"/>
    <col min="7" max="16384" width="8.7109375" style="106"/>
  </cols>
  <sheetData>
    <row r="1" spans="1:6" ht="53.25" customHeight="1">
      <c r="A1" s="192" t="s">
        <v>565</v>
      </c>
      <c r="B1" s="192"/>
      <c r="C1" s="192"/>
      <c r="D1" s="192"/>
      <c r="E1" s="192"/>
      <c r="F1" s="107"/>
    </row>
    <row r="2" spans="1:6" ht="66" customHeight="1">
      <c r="A2" s="193" t="s">
        <v>566</v>
      </c>
      <c r="B2" s="193"/>
      <c r="C2" s="193"/>
      <c r="D2" s="193"/>
      <c r="E2" s="193"/>
      <c r="F2" s="108"/>
    </row>
    <row r="3" spans="1:6" ht="40.5" customHeight="1">
      <c r="A3" s="194" t="s">
        <v>516</v>
      </c>
      <c r="B3" s="194"/>
      <c r="C3" s="194"/>
      <c r="D3" s="194"/>
      <c r="E3" s="194"/>
      <c r="F3" s="107"/>
    </row>
    <row r="4" spans="1:6" ht="12.75" hidden="1">
      <c r="A4" s="194"/>
      <c r="B4" s="194"/>
      <c r="C4" s="194"/>
      <c r="D4" s="194"/>
      <c r="E4" s="194"/>
      <c r="F4" s="107"/>
    </row>
    <row r="5" spans="1:6" ht="12.75">
      <c r="A5" s="195" t="str">
        <f>TONGQUAN!C2</f>
        <v>Tháng 12 năm 2024
/ Dec 2024</v>
      </c>
      <c r="B5" s="195"/>
      <c r="C5" s="195"/>
      <c r="D5" s="195"/>
      <c r="E5" s="195"/>
      <c r="F5" s="109"/>
    </row>
    <row r="6" spans="1:6" ht="12.75"/>
    <row r="7" spans="1:6" ht="12.75">
      <c r="A7" s="81" t="s">
        <v>2</v>
      </c>
      <c r="C7" s="196" t="str">
        <f>TONGQUAN!D5</f>
        <v>Công ty TNHH quản lý quỹ đầu tư chứng khoán Vietcombank</v>
      </c>
      <c r="D7" s="196"/>
      <c r="E7" s="196"/>
    </row>
    <row r="8" spans="1:6" ht="12.75">
      <c r="A8" s="12" t="s">
        <v>15</v>
      </c>
      <c r="C8" s="191" t="str">
        <f>TONGQUAN!D6</f>
        <v>Vietcombank Fund Management Company Limited</v>
      </c>
      <c r="D8" s="191"/>
      <c r="E8" s="191"/>
    </row>
    <row r="9" spans="1:6" ht="12.75">
      <c r="A9" s="81" t="s">
        <v>3</v>
      </c>
      <c r="C9" s="196" t="str">
        <f>TONGQUAN!D7</f>
        <v>Ngân hàng TNHH Một thành viên Standard Chartered (Việt Nam)</v>
      </c>
      <c r="D9" s="196"/>
      <c r="E9" s="196"/>
    </row>
    <row r="10" spans="1:6" ht="12.75">
      <c r="A10" s="12" t="s">
        <v>4</v>
      </c>
      <c r="C10" s="191" t="str">
        <f>TONGQUAN!D8</f>
        <v>Standard Chartered Bank (Vietnam) Limited</v>
      </c>
      <c r="D10" s="191"/>
      <c r="E10" s="191"/>
    </row>
    <row r="11" spans="1:6" ht="12.75">
      <c r="A11" s="81" t="s">
        <v>5</v>
      </c>
      <c r="C11" s="196" t="str">
        <f>TONGQUAN!D9</f>
        <v>Quỹ Đầu tư Cân Bằng Chiến Lược VCBF</v>
      </c>
      <c r="D11" s="196"/>
      <c r="E11" s="196"/>
    </row>
    <row r="12" spans="1:6" ht="12.75">
      <c r="A12" s="12" t="s">
        <v>6</v>
      </c>
      <c r="C12" s="191" t="str">
        <f>TONGQUAN!D10</f>
        <v>VCBF Tactical Balanced Fund (VCBTBF)</v>
      </c>
      <c r="D12" s="191"/>
      <c r="E12" s="191"/>
    </row>
    <row r="13" spans="1:6" ht="12.75">
      <c r="A13" s="81" t="s">
        <v>7</v>
      </c>
      <c r="C13" s="196" t="str">
        <f>TONGQUAN!D11</f>
        <v>Ngày 03 tháng 01 năm 2025</v>
      </c>
      <c r="D13" s="196"/>
      <c r="E13" s="196"/>
    </row>
    <row r="14" spans="1:6" ht="12.75">
      <c r="A14" s="12" t="s">
        <v>8</v>
      </c>
      <c r="C14" s="191" t="str">
        <f>TONGQUAN!D12</f>
        <v>03 Jan 2025</v>
      </c>
      <c r="D14" s="191"/>
      <c r="E14" s="191"/>
    </row>
    <row r="15" spans="1:6" ht="12.75"/>
    <row r="16" spans="1:6" ht="12.75">
      <c r="A16" s="75" t="s">
        <v>563</v>
      </c>
      <c r="B16" s="76" t="s">
        <v>564</v>
      </c>
    </row>
    <row r="17" spans="1:5" ht="12.75">
      <c r="A17" s="18" t="s">
        <v>28</v>
      </c>
      <c r="B17" s="19" t="s">
        <v>287</v>
      </c>
    </row>
    <row r="18" spans="1:5" ht="38.25">
      <c r="A18" s="113" t="s">
        <v>17</v>
      </c>
      <c r="B18" s="113" t="s">
        <v>553</v>
      </c>
      <c r="C18" s="113" t="s">
        <v>19</v>
      </c>
      <c r="D18" s="114" t="s">
        <v>1170</v>
      </c>
      <c r="E18" s="114" t="s">
        <v>1171</v>
      </c>
    </row>
    <row r="19" spans="1:5" s="110" customFormat="1" ht="30" customHeight="1">
      <c r="A19" s="49" t="s">
        <v>16</v>
      </c>
      <c r="B19" s="69" t="s">
        <v>112</v>
      </c>
      <c r="C19" s="70" t="s">
        <v>113</v>
      </c>
      <c r="D19" s="139"/>
      <c r="E19" s="139"/>
    </row>
    <row r="20" spans="1:5" ht="54.6" customHeight="1">
      <c r="A20" s="82">
        <v>1</v>
      </c>
      <c r="B20" s="71" t="s">
        <v>538</v>
      </c>
      <c r="C20" s="72" t="s">
        <v>114</v>
      </c>
      <c r="D20" s="139">
        <v>1.52486673555961E-2</v>
      </c>
      <c r="E20" s="139">
        <v>1.47567705427715E-2</v>
      </c>
    </row>
    <row r="21" spans="1:5" ht="55.5" customHeight="1">
      <c r="A21" s="82">
        <v>2</v>
      </c>
      <c r="B21" s="71" t="s">
        <v>539</v>
      </c>
      <c r="C21" s="72" t="s">
        <v>115</v>
      </c>
      <c r="D21" s="139">
        <v>1.02573494217615E-3</v>
      </c>
      <c r="E21" s="139">
        <v>1.1912284298139901E-3</v>
      </c>
    </row>
    <row r="22" spans="1:5" ht="70.5" customHeight="1">
      <c r="A22" s="82">
        <v>3</v>
      </c>
      <c r="B22" s="71" t="s">
        <v>540</v>
      </c>
      <c r="C22" s="72" t="s">
        <v>116</v>
      </c>
      <c r="D22" s="139">
        <v>1.6072922810153099E-3</v>
      </c>
      <c r="E22" s="139">
        <v>1.68967569842003E-3</v>
      </c>
    </row>
    <row r="23" spans="1:5" ht="49.5" customHeight="1">
      <c r="A23" s="82">
        <v>4</v>
      </c>
      <c r="B23" s="71" t="s">
        <v>288</v>
      </c>
      <c r="C23" s="72" t="s">
        <v>117</v>
      </c>
      <c r="D23" s="139">
        <v>3.88260097052702E-4</v>
      </c>
      <c r="E23" s="139">
        <v>3.9544878535710803E-4</v>
      </c>
    </row>
    <row r="24" spans="1:5" ht="62.1" customHeight="1">
      <c r="A24" s="82">
        <v>5</v>
      </c>
      <c r="B24" s="71" t="s">
        <v>541</v>
      </c>
      <c r="C24" s="72" t="s">
        <v>542</v>
      </c>
      <c r="D24" s="74"/>
      <c r="E24" s="74"/>
    </row>
    <row r="25" spans="1:5" ht="65.099999999999994" customHeight="1">
      <c r="A25" s="82">
        <v>6</v>
      </c>
      <c r="B25" s="71" t="s">
        <v>543</v>
      </c>
      <c r="C25" s="72" t="s">
        <v>514</v>
      </c>
      <c r="D25" s="74"/>
      <c r="E25" s="74"/>
    </row>
    <row r="26" spans="1:5" ht="74.45" customHeight="1">
      <c r="A26" s="82">
        <v>7</v>
      </c>
      <c r="B26" s="71" t="s">
        <v>289</v>
      </c>
      <c r="C26" s="72" t="s">
        <v>118</v>
      </c>
      <c r="D26" s="139">
        <v>3.2154700381697402E-4</v>
      </c>
      <c r="E26" s="139">
        <v>3.3841716756079199E-4</v>
      </c>
    </row>
    <row r="27" spans="1:5" ht="35.450000000000003" customHeight="1">
      <c r="A27" s="82">
        <v>8</v>
      </c>
      <c r="B27" s="71" t="s">
        <v>544</v>
      </c>
      <c r="C27" s="72" t="s">
        <v>119</v>
      </c>
      <c r="D27" s="139">
        <v>1.8970371800330999E-2</v>
      </c>
      <c r="E27" s="139">
        <v>1.91023551707666E-2</v>
      </c>
    </row>
    <row r="28" spans="1:5" ht="20.45" customHeight="1">
      <c r="A28" s="82">
        <v>9</v>
      </c>
      <c r="B28" s="71" t="s">
        <v>578</v>
      </c>
      <c r="C28" s="72" t="s">
        <v>120</v>
      </c>
      <c r="D28" s="139">
        <v>0.15052362845456399</v>
      </c>
      <c r="E28" s="139">
        <v>0.280828295135513</v>
      </c>
    </row>
    <row r="29" spans="1:5" ht="60.6" customHeight="1">
      <c r="A29" s="82">
        <v>10</v>
      </c>
      <c r="B29" s="71" t="s">
        <v>545</v>
      </c>
      <c r="C29" s="72" t="s">
        <v>514</v>
      </c>
      <c r="D29" s="74"/>
      <c r="E29" s="74"/>
    </row>
    <row r="30" spans="1:5" s="110" customFormat="1" ht="33.6" customHeight="1">
      <c r="A30" s="49" t="s">
        <v>22</v>
      </c>
      <c r="B30" s="69" t="s">
        <v>121</v>
      </c>
      <c r="C30" s="70" t="s">
        <v>122</v>
      </c>
      <c r="D30" s="73"/>
      <c r="E30" s="73"/>
    </row>
    <row r="31" spans="1:5" ht="42" customHeight="1">
      <c r="A31" s="208">
        <v>1</v>
      </c>
      <c r="B31" s="71" t="s">
        <v>123</v>
      </c>
      <c r="C31" s="72" t="s">
        <v>124</v>
      </c>
      <c r="D31" s="83">
        <v>111233565500</v>
      </c>
      <c r="E31" s="83">
        <v>108907982600</v>
      </c>
    </row>
    <row r="32" spans="1:5" ht="33" customHeight="1">
      <c r="A32" s="209"/>
      <c r="B32" s="71" t="s">
        <v>125</v>
      </c>
      <c r="C32" s="72" t="s">
        <v>126</v>
      </c>
      <c r="D32" s="83">
        <v>111233565500</v>
      </c>
      <c r="E32" s="83">
        <v>108907982600</v>
      </c>
    </row>
    <row r="33" spans="1:5" ht="34.5" customHeight="1">
      <c r="A33" s="210"/>
      <c r="B33" s="71" t="s">
        <v>546</v>
      </c>
      <c r="C33" s="72" t="s">
        <v>127</v>
      </c>
      <c r="D33" s="74">
        <v>11123356.550000001</v>
      </c>
      <c r="E33" s="74">
        <v>10890798.26</v>
      </c>
    </row>
    <row r="34" spans="1:5" ht="44.45" customHeight="1">
      <c r="A34" s="207">
        <v>2</v>
      </c>
      <c r="B34" s="71" t="s">
        <v>128</v>
      </c>
      <c r="C34" s="72" t="s">
        <v>129</v>
      </c>
      <c r="D34" s="83">
        <v>3573159400</v>
      </c>
      <c r="E34" s="83">
        <v>2325582900</v>
      </c>
    </row>
    <row r="35" spans="1:5" ht="34.5" customHeight="1">
      <c r="A35" s="207"/>
      <c r="B35" s="71" t="s">
        <v>130</v>
      </c>
      <c r="C35" s="72" t="s">
        <v>547</v>
      </c>
      <c r="D35" s="74">
        <v>357315.94</v>
      </c>
      <c r="E35" s="74">
        <v>232558.29</v>
      </c>
    </row>
    <row r="36" spans="1:5" ht="34.5" customHeight="1">
      <c r="A36" s="207"/>
      <c r="B36" s="71" t="s">
        <v>131</v>
      </c>
      <c r="C36" s="72" t="s">
        <v>548</v>
      </c>
      <c r="D36" s="83">
        <v>3573159400</v>
      </c>
      <c r="E36" s="83">
        <v>2325582900</v>
      </c>
    </row>
    <row r="37" spans="1:5" ht="32.1" customHeight="1">
      <c r="A37" s="207"/>
      <c r="B37" s="71" t="s">
        <v>549</v>
      </c>
      <c r="C37" s="72" t="s">
        <v>132</v>
      </c>
      <c r="D37" s="74">
        <v>520923.89</v>
      </c>
      <c r="E37" s="74">
        <v>415180.64</v>
      </c>
    </row>
    <row r="38" spans="1:5" ht="38.1" customHeight="1">
      <c r="A38" s="207"/>
      <c r="B38" s="71" t="s">
        <v>260</v>
      </c>
      <c r="C38" s="72" t="s">
        <v>133</v>
      </c>
      <c r="D38" s="83">
        <v>5209238900</v>
      </c>
      <c r="E38" s="83">
        <v>4151806400</v>
      </c>
    </row>
    <row r="39" spans="1:5" ht="25.5">
      <c r="A39" s="207"/>
      <c r="B39" s="71" t="s">
        <v>571</v>
      </c>
      <c r="C39" s="72" t="s">
        <v>134</v>
      </c>
      <c r="D39" s="74">
        <v>-163607.95000000001</v>
      </c>
      <c r="E39" s="74">
        <v>-182622.35</v>
      </c>
    </row>
    <row r="40" spans="1:5" ht="38.25">
      <c r="A40" s="207"/>
      <c r="B40" s="71" t="s">
        <v>261</v>
      </c>
      <c r="C40" s="72" t="s">
        <v>135</v>
      </c>
      <c r="D40" s="83">
        <v>-1636079500</v>
      </c>
      <c r="E40" s="83">
        <v>-1826223500</v>
      </c>
    </row>
    <row r="41" spans="1:5" ht="25.5">
      <c r="A41" s="207">
        <v>3</v>
      </c>
      <c r="B41" s="71" t="s">
        <v>262</v>
      </c>
      <c r="C41" s="72" t="s">
        <v>136</v>
      </c>
      <c r="D41" s="83">
        <v>114806724900</v>
      </c>
      <c r="E41" s="83">
        <v>111233565500</v>
      </c>
    </row>
    <row r="42" spans="1:5" ht="38.25">
      <c r="A42" s="207"/>
      <c r="B42" s="71" t="s">
        <v>550</v>
      </c>
      <c r="C42" s="72" t="s">
        <v>137</v>
      </c>
      <c r="D42" s="83">
        <v>114806724900</v>
      </c>
      <c r="E42" s="83">
        <v>111233565500</v>
      </c>
    </row>
    <row r="43" spans="1:5" ht="25.5">
      <c r="A43" s="207"/>
      <c r="B43" s="71" t="s">
        <v>551</v>
      </c>
      <c r="C43" s="72" t="s">
        <v>138</v>
      </c>
      <c r="D43" s="74">
        <v>11480672.49</v>
      </c>
      <c r="E43" s="74">
        <v>11123356.550000001</v>
      </c>
    </row>
    <row r="44" spans="1:5" ht="51">
      <c r="A44" s="82">
        <v>4</v>
      </c>
      <c r="B44" s="71" t="s">
        <v>139</v>
      </c>
      <c r="C44" s="72" t="s">
        <v>140</v>
      </c>
      <c r="D44" s="139">
        <v>0.34257898859372499</v>
      </c>
      <c r="E44" s="139">
        <v>0.35360000000000003</v>
      </c>
    </row>
    <row r="45" spans="1:5" ht="25.5">
      <c r="A45" s="82">
        <v>5</v>
      </c>
      <c r="B45" s="71" t="s">
        <v>141</v>
      </c>
      <c r="C45" s="72" t="s">
        <v>142</v>
      </c>
      <c r="D45" s="139">
        <v>0.42070000000000002</v>
      </c>
      <c r="E45" s="139">
        <v>0.42959999999999998</v>
      </c>
    </row>
    <row r="46" spans="1:5" ht="25.5">
      <c r="A46" s="82">
        <v>6</v>
      </c>
      <c r="B46" s="71" t="s">
        <v>143</v>
      </c>
      <c r="C46" s="72" t="s">
        <v>144</v>
      </c>
      <c r="D46" s="139">
        <v>0.25900000000000001</v>
      </c>
      <c r="E46" s="139">
        <v>0.26729999999999998</v>
      </c>
    </row>
    <row r="47" spans="1:5" ht="25.5">
      <c r="A47" s="82">
        <v>7</v>
      </c>
      <c r="B47" s="71" t="s">
        <v>145</v>
      </c>
      <c r="C47" s="72" t="s">
        <v>146</v>
      </c>
      <c r="D47" s="83">
        <v>5867</v>
      </c>
      <c r="E47" s="83">
        <v>5699</v>
      </c>
    </row>
    <row r="48" spans="1:5" ht="25.5">
      <c r="A48" s="82">
        <v>8</v>
      </c>
      <c r="B48" s="71" t="s">
        <v>263</v>
      </c>
      <c r="C48" s="72" t="s">
        <v>147</v>
      </c>
      <c r="D48" s="74">
        <v>33205.26</v>
      </c>
      <c r="E48" s="74">
        <v>32614.26</v>
      </c>
    </row>
    <row r="49" spans="1:5" ht="38.25">
      <c r="A49" s="82">
        <v>9</v>
      </c>
      <c r="B49" s="71" t="s">
        <v>552</v>
      </c>
      <c r="C49" s="72" t="s">
        <v>515</v>
      </c>
      <c r="D49" s="74"/>
      <c r="E49" s="74"/>
    </row>
    <row r="50" spans="1:5" ht="31.5" customHeight="1">
      <c r="A50" s="199" t="s">
        <v>572</v>
      </c>
      <c r="B50" s="191"/>
      <c r="C50" s="191"/>
      <c r="D50" s="191"/>
      <c r="E50" s="191"/>
    </row>
    <row r="51" spans="1:5" ht="95.25" customHeight="1">
      <c r="A51" s="199" t="s">
        <v>573</v>
      </c>
      <c r="B51" s="191"/>
      <c r="C51" s="191"/>
      <c r="D51" s="191"/>
      <c r="E51" s="191"/>
    </row>
    <row r="52" spans="1:5" ht="12.75">
      <c r="A52" s="24" t="str">
        <f>TONGQUAN!C16</f>
        <v>Đại diện có thẩm quyền của Ngân hàng giám sát</v>
      </c>
      <c r="D52" s="24" t="str">
        <f>TONGQUAN!F16</f>
        <v>Đại diện có thẩm quyền của Công ty quản lý Quỹ</v>
      </c>
    </row>
    <row r="53" spans="1:5" s="109" customFormat="1" ht="12.75">
      <c r="A53" s="25" t="str">
        <f>TONGQUAN!C17</f>
        <v>Authorised Representative of Supervisory Bank</v>
      </c>
      <c r="B53" s="25"/>
      <c r="C53" s="25"/>
      <c r="D53" s="25" t="str">
        <f>TONGQUAN!F17</f>
        <v>Authorised Representative of Fund Management Company</v>
      </c>
      <c r="E53" s="25"/>
    </row>
    <row r="54" spans="1:5" ht="12.75"/>
    <row r="55" spans="1:5" ht="12.75"/>
    <row r="56" spans="1:5" ht="12.75"/>
    <row r="57" spans="1:5" ht="12.75"/>
    <row r="58" spans="1:5" ht="12.75"/>
    <row r="59" spans="1:5" ht="12.75"/>
    <row r="60" spans="1:5" ht="12.75"/>
    <row r="61" spans="1:5" ht="12.75"/>
    <row r="62" spans="1:5" ht="30.95" customHeight="1">
      <c r="A62" s="12" t="s">
        <v>1182</v>
      </c>
      <c r="D62" s="12" t="s">
        <v>1181</v>
      </c>
    </row>
    <row r="63" spans="1:5" ht="12.75">
      <c r="A63" s="24" t="str">
        <f>TONGQUAN!C19</f>
        <v>Ngân hàng TNHH MTV Standard Chartered (Việt Nam)</v>
      </c>
      <c r="D63" s="24" t="str">
        <f>TONGQUAN!F19</f>
        <v>Công ty TNHH quản lý quỹ đầu tư chứng khoán Vietcombank</v>
      </c>
    </row>
    <row r="64" spans="1:5" ht="12.75">
      <c r="A64" s="24" t="str">
        <f>TONGQUAN!C20</f>
        <v>Nguyễn Thùy Linh</v>
      </c>
      <c r="D64" s="24" t="str">
        <f>TONGQUAN!F20</f>
        <v>Bùi Sỹ Tân</v>
      </c>
    </row>
    <row r="65" spans="1:4" ht="12.75">
      <c r="A65" s="12" t="str">
        <f>TONGQUAN!C21</f>
        <v>Phó phòng Dịch vụ nghiệp vụ giám sát Quỹ</v>
      </c>
      <c r="D65" s="12" t="str">
        <f>TONGQUAN!F21</f>
        <v>Phó 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&amp;L&amp;"Arial"&amp;9&amp;KA80000CONFIDENTIAL&amp;1#</oddHeader>
  </headerFooter>
  <rowBreaks count="1" manualBreakCount="1">
    <brk id="37" max="4"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19" zoomScale="70" zoomScaleNormal="100" zoomScaleSheetLayoutView="70" workbookViewId="0">
      <selection activeCell="C27" sqref="C27"/>
    </sheetView>
  </sheetViews>
  <sheetFormatPr defaultColWidth="8.7109375" defaultRowHeight="12.75"/>
  <cols>
    <col min="1" max="1" width="7.140625" style="12" customWidth="1"/>
    <col min="2" max="2" width="84" style="12" customWidth="1"/>
    <col min="3" max="3" width="10.5703125" style="12" customWidth="1"/>
    <col min="4" max="4" width="15.140625" style="12" customWidth="1"/>
    <col min="5" max="5" width="28.7109375" style="12" customWidth="1"/>
    <col min="6" max="6" width="28" style="12" bestFit="1" customWidth="1"/>
    <col min="7" max="7" width="8.7109375" style="1"/>
    <col min="8" max="16384" width="8.7109375" style="29"/>
  </cols>
  <sheetData>
    <row r="1" spans="1:6" ht="65.25" customHeight="1">
      <c r="A1" s="192" t="s">
        <v>574</v>
      </c>
      <c r="B1" s="192"/>
      <c r="C1" s="192"/>
      <c r="D1" s="192"/>
      <c r="E1" s="192"/>
      <c r="F1" s="192"/>
    </row>
    <row r="2" spans="1:6" ht="64.5" customHeight="1">
      <c r="A2" s="193" t="s">
        <v>575</v>
      </c>
      <c r="B2" s="193"/>
      <c r="C2" s="193"/>
      <c r="D2" s="193"/>
      <c r="E2" s="193"/>
      <c r="F2" s="193"/>
    </row>
    <row r="3" spans="1:6" ht="31.15" customHeight="1">
      <c r="A3" s="194" t="s">
        <v>234</v>
      </c>
      <c r="B3" s="194"/>
      <c r="C3" s="194"/>
      <c r="D3" s="194"/>
      <c r="E3" s="194"/>
      <c r="F3" s="194"/>
    </row>
    <row r="4" spans="1:6" ht="6" customHeight="1"/>
    <row r="5" spans="1:6" ht="16.899999999999999" customHeight="1">
      <c r="A5" s="195" t="str">
        <f>TONGQUAN!C1</f>
        <v>Tại ngày 31 tháng 12 năm 2024
/ As at 31 Dec 2024</v>
      </c>
      <c r="B5" s="195"/>
      <c r="C5" s="195"/>
      <c r="D5" s="195"/>
      <c r="E5" s="195"/>
      <c r="F5" s="195"/>
    </row>
    <row r="6" spans="1:6" ht="16.899999999999999" customHeight="1"/>
    <row r="7" spans="1:6" ht="16.899999999999999" customHeight="1">
      <c r="A7" s="81" t="s">
        <v>2</v>
      </c>
      <c r="C7" s="186" t="str">
        <f>TONGQUAN!D5</f>
        <v>Công ty TNHH quản lý quỹ đầu tư chứng khoán Vietcombank</v>
      </c>
      <c r="D7" s="186"/>
      <c r="E7" s="186"/>
      <c r="F7" s="186"/>
    </row>
    <row r="8" spans="1:6" ht="16.899999999999999" customHeight="1">
      <c r="A8" s="12" t="s">
        <v>15</v>
      </c>
      <c r="C8" s="199" t="str">
        <f>TONGQUAN!D6</f>
        <v>Vietcombank Fund Management Company Limited</v>
      </c>
      <c r="D8" s="199"/>
      <c r="E8" s="199"/>
      <c r="F8" s="199"/>
    </row>
    <row r="9" spans="1:6" ht="16.899999999999999" customHeight="1">
      <c r="A9" s="81" t="s">
        <v>3</v>
      </c>
      <c r="C9" s="186" t="str">
        <f>TONGQUAN!D7</f>
        <v>Ngân hàng TNHH Một thành viên Standard Chartered (Việt Nam)</v>
      </c>
      <c r="D9" s="186"/>
      <c r="E9" s="186"/>
      <c r="F9" s="186"/>
    </row>
    <row r="10" spans="1:6" ht="16.899999999999999" customHeight="1">
      <c r="A10" s="12" t="s">
        <v>4</v>
      </c>
      <c r="C10" s="199" t="str">
        <f>TONGQUAN!D8</f>
        <v>Standard Chartered Bank (Vietnam) Limited</v>
      </c>
      <c r="D10" s="199"/>
      <c r="E10" s="199"/>
      <c r="F10" s="199"/>
    </row>
    <row r="11" spans="1:6" ht="16.899999999999999" customHeight="1">
      <c r="A11" s="81" t="s">
        <v>5</v>
      </c>
      <c r="C11" s="186" t="str">
        <f>TONGQUAN!D9</f>
        <v>Quỹ Đầu tư Cân Bằng Chiến Lược VCBF</v>
      </c>
      <c r="D11" s="186"/>
      <c r="E11" s="186"/>
      <c r="F11" s="186"/>
    </row>
    <row r="12" spans="1:6" ht="16.899999999999999" customHeight="1">
      <c r="A12" s="12" t="s">
        <v>6</v>
      </c>
      <c r="C12" s="199" t="str">
        <f>TONGQUAN!D10</f>
        <v>VCBF Tactical Balanced Fund (VCBTBF)</v>
      </c>
      <c r="D12" s="199"/>
      <c r="E12" s="199"/>
      <c r="F12" s="199"/>
    </row>
    <row r="13" spans="1:6" ht="16.899999999999999" customHeight="1">
      <c r="A13" s="81" t="s">
        <v>7</v>
      </c>
      <c r="C13" s="186" t="str">
        <f>TONGQUAN!D11</f>
        <v>Ngày 03 tháng 01 năm 2025</v>
      </c>
      <c r="D13" s="186"/>
      <c r="E13" s="186"/>
      <c r="F13" s="186"/>
    </row>
    <row r="14" spans="1:6" ht="16.899999999999999" customHeight="1">
      <c r="A14" s="12" t="s">
        <v>8</v>
      </c>
      <c r="C14" s="199" t="str">
        <f>TONGQUAN!D12</f>
        <v>03 Jan 2025</v>
      </c>
      <c r="D14" s="199"/>
      <c r="E14" s="199"/>
      <c r="F14" s="199"/>
    </row>
    <row r="15" spans="1:6" ht="16.899999999999999" customHeight="1"/>
    <row r="16" spans="1:6" ht="46.9" customHeight="1">
      <c r="A16" s="30" t="s">
        <v>235</v>
      </c>
      <c r="B16" s="30" t="s">
        <v>149</v>
      </c>
      <c r="C16" s="30" t="s">
        <v>150</v>
      </c>
      <c r="D16" s="30" t="s">
        <v>151</v>
      </c>
      <c r="E16" s="30" t="str">
        <f>BCTaiSan_06027!D18</f>
        <v>Ngày 31 tháng 12 năm 2024
 As at 31 Dec 2024</v>
      </c>
      <c r="F16" s="30" t="str">
        <f>BCTaiSan_06027!E18</f>
        <v>Ngày 30 tháng 11 năm 2024
 As at 30 Nov 2024</v>
      </c>
    </row>
    <row r="17" spans="1:7" ht="25.5">
      <c r="A17" s="13" t="s">
        <v>16</v>
      </c>
      <c r="B17" s="125" t="s">
        <v>314</v>
      </c>
      <c r="C17" s="126" t="s">
        <v>16</v>
      </c>
      <c r="D17" s="21"/>
      <c r="E17" s="21"/>
      <c r="F17" s="21"/>
    </row>
    <row r="18" spans="1:7" ht="25.5">
      <c r="A18" s="127" t="s">
        <v>315</v>
      </c>
      <c r="B18" s="128" t="s">
        <v>316</v>
      </c>
      <c r="C18" s="129" t="s">
        <v>317</v>
      </c>
      <c r="D18" s="127"/>
      <c r="E18" s="130">
        <v>60186025243</v>
      </c>
      <c r="F18" s="130">
        <v>51739765571</v>
      </c>
    </row>
    <row r="19" spans="1:7" ht="25.5">
      <c r="A19" s="127" t="s">
        <v>318</v>
      </c>
      <c r="B19" s="128" t="s">
        <v>319</v>
      </c>
      <c r="C19" s="129" t="s">
        <v>320</v>
      </c>
      <c r="D19" s="127"/>
      <c r="E19" s="130">
        <v>41030724838</v>
      </c>
      <c r="F19" s="130">
        <v>32660816942</v>
      </c>
    </row>
    <row r="20" spans="1:7" s="51" customFormat="1" ht="25.5">
      <c r="A20" s="127" t="s">
        <v>321</v>
      </c>
      <c r="B20" s="131" t="s">
        <v>322</v>
      </c>
      <c r="C20" s="132" t="s">
        <v>323</v>
      </c>
      <c r="D20" s="127"/>
      <c r="E20" s="130">
        <v>3242327947</v>
      </c>
      <c r="F20" s="130">
        <v>659012126</v>
      </c>
      <c r="G20" s="50"/>
    </row>
    <row r="21" spans="1:7" s="51" customFormat="1" ht="25.5">
      <c r="A21" s="127" t="s">
        <v>321</v>
      </c>
      <c r="B21" s="131" t="s">
        <v>589</v>
      </c>
      <c r="C21" s="132" t="s">
        <v>324</v>
      </c>
      <c r="D21" s="127"/>
      <c r="E21" s="130">
        <v>124494491</v>
      </c>
      <c r="F21" s="130">
        <v>124494491</v>
      </c>
      <c r="G21" s="50"/>
    </row>
    <row r="22" spans="1:7" s="51" customFormat="1" ht="25.5">
      <c r="A22" s="127" t="s">
        <v>321</v>
      </c>
      <c r="B22" s="131" t="s">
        <v>325</v>
      </c>
      <c r="C22" s="132" t="s">
        <v>326</v>
      </c>
      <c r="D22" s="127"/>
      <c r="E22" s="130">
        <v>37663902400</v>
      </c>
      <c r="F22" s="130">
        <v>31877310325</v>
      </c>
      <c r="G22" s="50"/>
    </row>
    <row r="23" spans="1:7" ht="25.5">
      <c r="A23" s="127" t="s">
        <v>321</v>
      </c>
      <c r="B23" s="131" t="s">
        <v>21</v>
      </c>
      <c r="C23" s="132" t="s">
        <v>327</v>
      </c>
      <c r="D23" s="127"/>
      <c r="E23" s="130">
        <v>0</v>
      </c>
      <c r="F23" s="130">
        <v>0</v>
      </c>
    </row>
    <row r="24" spans="1:7" ht="25.5">
      <c r="A24" s="127" t="s">
        <v>328</v>
      </c>
      <c r="B24" s="128" t="s">
        <v>590</v>
      </c>
      <c r="C24" s="129" t="s">
        <v>329</v>
      </c>
      <c r="D24" s="127"/>
      <c r="E24" s="130">
        <v>19155300405</v>
      </c>
      <c r="F24" s="130">
        <v>19078948629</v>
      </c>
    </row>
    <row r="25" spans="1:7" ht="25.5">
      <c r="A25" s="127" t="s">
        <v>330</v>
      </c>
      <c r="B25" s="128" t="s">
        <v>331</v>
      </c>
      <c r="C25" s="129" t="s">
        <v>332</v>
      </c>
      <c r="D25" s="127"/>
      <c r="E25" s="130">
        <v>320936715724</v>
      </c>
      <c r="F25" s="130">
        <v>307136439376</v>
      </c>
    </row>
    <row r="26" spans="1:7" ht="25.5">
      <c r="A26" s="127" t="s">
        <v>333</v>
      </c>
      <c r="B26" s="128" t="s">
        <v>334</v>
      </c>
      <c r="C26" s="129" t="s">
        <v>335</v>
      </c>
      <c r="D26" s="127"/>
      <c r="E26" s="130">
        <v>320936715724</v>
      </c>
      <c r="F26" s="130">
        <v>307136439376</v>
      </c>
    </row>
    <row r="27" spans="1:7" ht="25.5">
      <c r="A27" s="127" t="s">
        <v>321</v>
      </c>
      <c r="B27" s="131" t="s">
        <v>579</v>
      </c>
      <c r="C27" s="132" t="s">
        <v>336</v>
      </c>
      <c r="D27" s="127"/>
      <c r="E27" s="130">
        <v>236969263000</v>
      </c>
      <c r="F27" s="130">
        <v>223330348050</v>
      </c>
    </row>
    <row r="28" spans="1:7" ht="25.5">
      <c r="A28" s="127" t="s">
        <v>321</v>
      </c>
      <c r="B28" s="131" t="s">
        <v>580</v>
      </c>
      <c r="C28" s="132" t="s">
        <v>337</v>
      </c>
      <c r="D28" s="127"/>
      <c r="E28" s="130">
        <v>0</v>
      </c>
      <c r="F28" s="130">
        <v>0</v>
      </c>
    </row>
    <row r="29" spans="1:7" ht="25.5">
      <c r="A29" s="127" t="s">
        <v>321</v>
      </c>
      <c r="B29" s="131" t="s">
        <v>338</v>
      </c>
      <c r="C29" s="132" t="s">
        <v>339</v>
      </c>
      <c r="D29" s="127"/>
      <c r="E29" s="130">
        <v>66000597564</v>
      </c>
      <c r="F29" s="130">
        <v>65841424066</v>
      </c>
    </row>
    <row r="30" spans="1:7" ht="25.5">
      <c r="A30" s="127" t="s">
        <v>321</v>
      </c>
      <c r="B30" s="131" t="s">
        <v>340</v>
      </c>
      <c r="C30" s="132" t="s">
        <v>341</v>
      </c>
      <c r="D30" s="127"/>
      <c r="E30" s="130">
        <v>17966855160</v>
      </c>
      <c r="F30" s="130">
        <v>17964667260</v>
      </c>
    </row>
    <row r="31" spans="1:7" ht="25.5">
      <c r="A31" s="127" t="s">
        <v>321</v>
      </c>
      <c r="B31" s="131" t="s">
        <v>581</v>
      </c>
      <c r="C31" s="132" t="s">
        <v>342</v>
      </c>
      <c r="D31" s="127"/>
      <c r="E31" s="130">
        <v>0</v>
      </c>
      <c r="F31" s="130">
        <v>0</v>
      </c>
    </row>
    <row r="32" spans="1:7" ht="25.5">
      <c r="A32" s="127" t="s">
        <v>321</v>
      </c>
      <c r="B32" s="131" t="s">
        <v>301</v>
      </c>
      <c r="C32" s="132" t="s">
        <v>343</v>
      </c>
      <c r="D32" s="127"/>
      <c r="E32" s="130">
        <v>0</v>
      </c>
      <c r="F32" s="130">
        <v>0</v>
      </c>
    </row>
    <row r="33" spans="1:6" ht="25.5">
      <c r="A33" s="127" t="s">
        <v>321</v>
      </c>
      <c r="B33" s="131" t="s">
        <v>302</v>
      </c>
      <c r="C33" s="132" t="s">
        <v>344</v>
      </c>
      <c r="D33" s="127"/>
      <c r="E33" s="130">
        <v>0</v>
      </c>
      <c r="F33" s="130">
        <v>0</v>
      </c>
    </row>
    <row r="34" spans="1:6" ht="25.5">
      <c r="A34" s="127" t="s">
        <v>321</v>
      </c>
      <c r="B34" s="131" t="s">
        <v>303</v>
      </c>
      <c r="C34" s="132" t="s">
        <v>345</v>
      </c>
      <c r="D34" s="127"/>
      <c r="E34" s="130">
        <v>0</v>
      </c>
      <c r="F34" s="130">
        <v>0</v>
      </c>
    </row>
    <row r="35" spans="1:6" ht="25.5">
      <c r="A35" s="127" t="s">
        <v>321</v>
      </c>
      <c r="B35" s="131" t="s">
        <v>346</v>
      </c>
      <c r="C35" s="132" t="s">
        <v>347</v>
      </c>
      <c r="D35" s="127"/>
      <c r="E35" s="130">
        <v>0</v>
      </c>
      <c r="F35" s="130">
        <v>0</v>
      </c>
    </row>
    <row r="36" spans="1:6" ht="25.5">
      <c r="A36" s="127" t="s">
        <v>321</v>
      </c>
      <c r="B36" s="131" t="s">
        <v>304</v>
      </c>
      <c r="C36" s="132" t="s">
        <v>348</v>
      </c>
      <c r="D36" s="127"/>
      <c r="E36" s="130">
        <v>0</v>
      </c>
      <c r="F36" s="130">
        <v>0</v>
      </c>
    </row>
    <row r="37" spans="1:6" ht="25.5">
      <c r="A37" s="127" t="s">
        <v>349</v>
      </c>
      <c r="B37" s="128" t="s">
        <v>350</v>
      </c>
      <c r="C37" s="129" t="s">
        <v>351</v>
      </c>
      <c r="D37" s="127"/>
      <c r="E37" s="130">
        <v>0</v>
      </c>
      <c r="F37" s="130">
        <v>0</v>
      </c>
    </row>
    <row r="38" spans="1:6" ht="25.5">
      <c r="A38" s="127" t="s">
        <v>352</v>
      </c>
      <c r="B38" s="128" t="s">
        <v>353</v>
      </c>
      <c r="C38" s="129" t="s">
        <v>354</v>
      </c>
      <c r="D38" s="127"/>
      <c r="E38" s="130">
        <v>3104394661</v>
      </c>
      <c r="F38" s="130">
        <v>7294375265</v>
      </c>
    </row>
    <row r="39" spans="1:6" ht="25.5">
      <c r="A39" s="127" t="s">
        <v>355</v>
      </c>
      <c r="B39" s="128" t="s">
        <v>356</v>
      </c>
      <c r="C39" s="129" t="s">
        <v>357</v>
      </c>
      <c r="D39" s="127"/>
      <c r="E39" s="130">
        <v>0</v>
      </c>
      <c r="F39" s="130">
        <v>4861831980</v>
      </c>
    </row>
    <row r="40" spans="1:6" ht="25.5">
      <c r="A40" s="127" t="s">
        <v>321</v>
      </c>
      <c r="B40" s="131" t="s">
        <v>358</v>
      </c>
      <c r="C40" s="132" t="s">
        <v>359</v>
      </c>
      <c r="D40" s="127"/>
      <c r="E40" s="130">
        <v>0</v>
      </c>
      <c r="F40" s="130">
        <v>0</v>
      </c>
    </row>
    <row r="41" spans="1:6" ht="25.5">
      <c r="A41" s="127" t="s">
        <v>360</v>
      </c>
      <c r="B41" s="128" t="s">
        <v>361</v>
      </c>
      <c r="C41" s="129" t="s">
        <v>362</v>
      </c>
      <c r="D41" s="127"/>
      <c r="E41" s="130">
        <v>3104394661</v>
      </c>
      <c r="F41" s="130">
        <v>2432543285</v>
      </c>
    </row>
    <row r="42" spans="1:6" ht="25.5">
      <c r="A42" s="127" t="s">
        <v>363</v>
      </c>
      <c r="B42" s="128" t="s">
        <v>364</v>
      </c>
      <c r="C42" s="129" t="s">
        <v>365</v>
      </c>
      <c r="D42" s="127"/>
      <c r="E42" s="130">
        <v>0</v>
      </c>
      <c r="F42" s="130">
        <v>0</v>
      </c>
    </row>
    <row r="43" spans="1:6" ht="25.5">
      <c r="A43" s="127" t="s">
        <v>321</v>
      </c>
      <c r="B43" s="131" t="s">
        <v>305</v>
      </c>
      <c r="C43" s="132" t="s">
        <v>366</v>
      </c>
      <c r="D43" s="127"/>
      <c r="E43" s="130">
        <v>0</v>
      </c>
      <c r="F43" s="130">
        <v>0</v>
      </c>
    </row>
    <row r="44" spans="1:6" ht="25.5">
      <c r="A44" s="127" t="s">
        <v>321</v>
      </c>
      <c r="B44" s="131" t="s">
        <v>306</v>
      </c>
      <c r="C44" s="132" t="s">
        <v>367</v>
      </c>
      <c r="D44" s="127"/>
      <c r="E44" s="130">
        <v>0</v>
      </c>
      <c r="F44" s="130">
        <v>0</v>
      </c>
    </row>
    <row r="45" spans="1:6" ht="25.5">
      <c r="A45" s="127" t="s">
        <v>321</v>
      </c>
      <c r="B45" s="131" t="s">
        <v>591</v>
      </c>
      <c r="C45" s="132" t="s">
        <v>368</v>
      </c>
      <c r="D45" s="127"/>
      <c r="E45" s="130">
        <v>0</v>
      </c>
      <c r="F45" s="130">
        <v>0</v>
      </c>
    </row>
    <row r="46" spans="1:6" ht="25.5">
      <c r="A46" s="127" t="s">
        <v>321</v>
      </c>
      <c r="B46" s="131" t="s">
        <v>369</v>
      </c>
      <c r="C46" s="132" t="s">
        <v>370</v>
      </c>
      <c r="D46" s="127"/>
      <c r="E46" s="130">
        <v>0</v>
      </c>
      <c r="F46" s="130">
        <v>0</v>
      </c>
    </row>
    <row r="47" spans="1:6" ht="25.5">
      <c r="A47" s="127" t="s">
        <v>321</v>
      </c>
      <c r="B47" s="131" t="s">
        <v>592</v>
      </c>
      <c r="C47" s="132" t="s">
        <v>371</v>
      </c>
      <c r="D47" s="127"/>
      <c r="E47" s="130">
        <v>0</v>
      </c>
      <c r="F47" s="130">
        <v>0</v>
      </c>
    </row>
    <row r="48" spans="1:6" ht="25.5">
      <c r="A48" s="127" t="s">
        <v>321</v>
      </c>
      <c r="B48" s="128" t="s">
        <v>372</v>
      </c>
      <c r="C48" s="129" t="s">
        <v>373</v>
      </c>
      <c r="D48" s="127"/>
      <c r="E48" s="130">
        <v>0</v>
      </c>
      <c r="F48" s="130">
        <v>0</v>
      </c>
    </row>
    <row r="49" spans="1:7" ht="25.5">
      <c r="A49" s="127" t="s">
        <v>374</v>
      </c>
      <c r="B49" s="128" t="s">
        <v>375</v>
      </c>
      <c r="C49" s="129" t="s">
        <v>376</v>
      </c>
      <c r="D49" s="127"/>
      <c r="E49" s="130">
        <v>3104394661</v>
      </c>
      <c r="F49" s="130">
        <v>2432543285</v>
      </c>
    </row>
    <row r="50" spans="1:7" ht="25.5">
      <c r="A50" s="127" t="s">
        <v>321</v>
      </c>
      <c r="B50" s="131" t="s">
        <v>377</v>
      </c>
      <c r="C50" s="132" t="s">
        <v>378</v>
      </c>
      <c r="D50" s="127"/>
      <c r="E50" s="130">
        <v>267074000</v>
      </c>
      <c r="F50" s="130">
        <v>251922803</v>
      </c>
    </row>
    <row r="51" spans="1:7" ht="25.5">
      <c r="A51" s="127" t="s">
        <v>321</v>
      </c>
      <c r="B51" s="131" t="s">
        <v>379</v>
      </c>
      <c r="C51" s="132" t="s">
        <v>380</v>
      </c>
      <c r="D51" s="127"/>
      <c r="E51" s="130">
        <v>2775414383</v>
      </c>
      <c r="F51" s="130">
        <v>2119106165</v>
      </c>
    </row>
    <row r="52" spans="1:7" ht="25.5">
      <c r="A52" s="127" t="s">
        <v>321</v>
      </c>
      <c r="B52" s="131" t="s">
        <v>593</v>
      </c>
      <c r="C52" s="132" t="s">
        <v>381</v>
      </c>
      <c r="D52" s="127"/>
      <c r="E52" s="130">
        <v>61906278</v>
      </c>
      <c r="F52" s="130">
        <v>61514317</v>
      </c>
    </row>
    <row r="53" spans="1:7" ht="25.5">
      <c r="A53" s="127" t="s">
        <v>321</v>
      </c>
      <c r="B53" s="131" t="s">
        <v>382</v>
      </c>
      <c r="C53" s="132" t="s">
        <v>383</v>
      </c>
      <c r="D53" s="127"/>
      <c r="E53" s="130">
        <v>0</v>
      </c>
      <c r="F53" s="130">
        <v>0</v>
      </c>
    </row>
    <row r="54" spans="1:7" ht="25.5">
      <c r="A54" s="127" t="s">
        <v>321</v>
      </c>
      <c r="B54" s="131" t="s">
        <v>594</v>
      </c>
      <c r="C54" s="132" t="s">
        <v>384</v>
      </c>
      <c r="D54" s="127"/>
      <c r="E54" s="130">
        <v>0</v>
      </c>
      <c r="F54" s="130">
        <v>0</v>
      </c>
    </row>
    <row r="55" spans="1:7" ht="25.5">
      <c r="A55" s="127" t="s">
        <v>321</v>
      </c>
      <c r="B55" s="131" t="s">
        <v>385</v>
      </c>
      <c r="C55" s="132" t="s">
        <v>386</v>
      </c>
      <c r="D55" s="127"/>
      <c r="E55" s="130">
        <v>0</v>
      </c>
      <c r="F55" s="130">
        <v>0</v>
      </c>
    </row>
    <row r="56" spans="1:7" ht="25.5">
      <c r="A56" s="127" t="s">
        <v>387</v>
      </c>
      <c r="B56" s="128" t="s">
        <v>388</v>
      </c>
      <c r="C56" s="129" t="s">
        <v>389</v>
      </c>
      <c r="D56" s="127"/>
      <c r="E56" s="130">
        <v>0</v>
      </c>
      <c r="F56" s="130">
        <v>0</v>
      </c>
    </row>
    <row r="57" spans="1:7" s="51" customFormat="1" ht="25.5">
      <c r="A57" s="127" t="s">
        <v>321</v>
      </c>
      <c r="B57" s="131" t="s">
        <v>390</v>
      </c>
      <c r="C57" s="132" t="s">
        <v>391</v>
      </c>
      <c r="D57" s="127"/>
      <c r="E57" s="130">
        <v>0</v>
      </c>
      <c r="F57" s="130">
        <v>0</v>
      </c>
      <c r="G57" s="50"/>
    </row>
    <row r="58" spans="1:7" ht="25.5">
      <c r="A58" s="127" t="s">
        <v>321</v>
      </c>
      <c r="B58" s="131" t="s">
        <v>392</v>
      </c>
      <c r="C58" s="132" t="s">
        <v>393</v>
      </c>
      <c r="D58" s="127"/>
      <c r="E58" s="130">
        <v>0</v>
      </c>
      <c r="F58" s="130">
        <v>0</v>
      </c>
    </row>
    <row r="59" spans="1:7" ht="25.5">
      <c r="A59" s="127" t="s">
        <v>321</v>
      </c>
      <c r="B59" s="131" t="s">
        <v>394</v>
      </c>
      <c r="C59" s="132" t="s">
        <v>395</v>
      </c>
      <c r="D59" s="127"/>
      <c r="E59" s="130">
        <v>0</v>
      </c>
      <c r="F59" s="130">
        <v>0</v>
      </c>
    </row>
    <row r="60" spans="1:7" ht="25.5">
      <c r="A60" s="127" t="s">
        <v>396</v>
      </c>
      <c r="B60" s="128" t="s">
        <v>397</v>
      </c>
      <c r="C60" s="129" t="s">
        <v>398</v>
      </c>
      <c r="D60" s="127"/>
      <c r="E60" s="130">
        <v>0</v>
      </c>
      <c r="F60" s="130">
        <v>0</v>
      </c>
    </row>
    <row r="61" spans="1:7" ht="25.5">
      <c r="A61" s="13" t="s">
        <v>321</v>
      </c>
      <c r="B61" s="125" t="s">
        <v>307</v>
      </c>
      <c r="C61" s="126" t="s">
        <v>399</v>
      </c>
      <c r="D61" s="21"/>
      <c r="E61" s="21">
        <v>384227135628</v>
      </c>
      <c r="F61" s="21">
        <v>366170580212</v>
      </c>
    </row>
    <row r="62" spans="1:7" ht="25.5">
      <c r="A62" s="13" t="s">
        <v>22</v>
      </c>
      <c r="B62" s="125" t="s">
        <v>400</v>
      </c>
      <c r="C62" s="126" t="s">
        <v>22</v>
      </c>
      <c r="D62" s="21"/>
      <c r="E62" s="21"/>
      <c r="F62" s="21"/>
    </row>
    <row r="63" spans="1:7" ht="25.5">
      <c r="A63" s="127" t="s">
        <v>315</v>
      </c>
      <c r="B63" s="128" t="s">
        <v>401</v>
      </c>
      <c r="C63" s="129" t="s">
        <v>402</v>
      </c>
      <c r="D63" s="127"/>
      <c r="E63" s="130">
        <v>0</v>
      </c>
      <c r="F63" s="130">
        <v>0</v>
      </c>
    </row>
    <row r="64" spans="1:7" ht="25.5">
      <c r="A64" s="127" t="s">
        <v>321</v>
      </c>
      <c r="B64" s="131" t="s">
        <v>403</v>
      </c>
      <c r="C64" s="132" t="s">
        <v>404</v>
      </c>
      <c r="D64" s="127"/>
      <c r="E64" s="130">
        <v>0</v>
      </c>
      <c r="F64" s="130">
        <v>0</v>
      </c>
    </row>
    <row r="65" spans="1:6" ht="25.5">
      <c r="A65" s="127" t="s">
        <v>321</v>
      </c>
      <c r="B65" s="131" t="s">
        <v>405</v>
      </c>
      <c r="C65" s="132" t="s">
        <v>406</v>
      </c>
      <c r="D65" s="127"/>
      <c r="E65" s="130">
        <v>0</v>
      </c>
      <c r="F65" s="130">
        <v>0</v>
      </c>
    </row>
    <row r="66" spans="1:6" ht="25.5">
      <c r="A66" s="127" t="s">
        <v>330</v>
      </c>
      <c r="B66" s="128" t="s">
        <v>407</v>
      </c>
      <c r="C66" s="129" t="s">
        <v>408</v>
      </c>
      <c r="D66" s="127"/>
      <c r="E66" s="130">
        <v>0</v>
      </c>
      <c r="F66" s="130">
        <v>1854442590</v>
      </c>
    </row>
    <row r="67" spans="1:6" ht="25.5">
      <c r="A67" s="127" t="s">
        <v>352</v>
      </c>
      <c r="B67" s="128" t="s">
        <v>409</v>
      </c>
      <c r="C67" s="129" t="s">
        <v>410</v>
      </c>
      <c r="D67" s="127"/>
      <c r="E67" s="130">
        <v>185329258</v>
      </c>
      <c r="F67" s="130">
        <v>133951800</v>
      </c>
    </row>
    <row r="68" spans="1:6" ht="25.5">
      <c r="A68" s="127" t="s">
        <v>321</v>
      </c>
      <c r="B68" s="131" t="s">
        <v>411</v>
      </c>
      <c r="C68" s="132" t="s">
        <v>412</v>
      </c>
      <c r="D68" s="127"/>
      <c r="E68" s="130">
        <v>0</v>
      </c>
      <c r="F68" s="130">
        <v>0</v>
      </c>
    </row>
    <row r="69" spans="1:6" ht="25.5">
      <c r="A69" s="127" t="s">
        <v>321</v>
      </c>
      <c r="B69" s="131" t="s">
        <v>413</v>
      </c>
      <c r="C69" s="132" t="s">
        <v>414</v>
      </c>
      <c r="D69" s="127"/>
      <c r="E69" s="130">
        <v>185329258</v>
      </c>
      <c r="F69" s="130">
        <v>133951800</v>
      </c>
    </row>
    <row r="70" spans="1:6" ht="25.5">
      <c r="A70" s="127" t="s">
        <v>415</v>
      </c>
      <c r="B70" s="128" t="s">
        <v>416</v>
      </c>
      <c r="C70" s="129" t="s">
        <v>417</v>
      </c>
      <c r="D70" s="127"/>
      <c r="E70" s="130">
        <v>22021463</v>
      </c>
      <c r="F70" s="130">
        <v>15643470</v>
      </c>
    </row>
    <row r="71" spans="1:6" ht="25.5">
      <c r="A71" s="127" t="s">
        <v>418</v>
      </c>
      <c r="B71" s="128" t="s">
        <v>419</v>
      </c>
      <c r="C71" s="129" t="s">
        <v>420</v>
      </c>
      <c r="D71" s="127"/>
      <c r="E71" s="130">
        <v>0</v>
      </c>
      <c r="F71" s="130">
        <v>0</v>
      </c>
    </row>
    <row r="72" spans="1:6" ht="25.5">
      <c r="A72" s="127" t="s">
        <v>421</v>
      </c>
      <c r="B72" s="128" t="s">
        <v>422</v>
      </c>
      <c r="C72" s="129" t="s">
        <v>423</v>
      </c>
      <c r="D72" s="127"/>
      <c r="E72" s="130">
        <v>27000000</v>
      </c>
      <c r="F72" s="130">
        <v>77205246</v>
      </c>
    </row>
    <row r="73" spans="1:6" ht="25.5">
      <c r="A73" s="127" t="s">
        <v>321</v>
      </c>
      <c r="B73" s="131" t="s">
        <v>310</v>
      </c>
      <c r="C73" s="132" t="s">
        <v>424</v>
      </c>
      <c r="D73" s="127"/>
      <c r="E73" s="130">
        <v>0</v>
      </c>
      <c r="F73" s="130">
        <v>0</v>
      </c>
    </row>
    <row r="74" spans="1:6" ht="25.5">
      <c r="A74" s="127" t="s">
        <v>321</v>
      </c>
      <c r="B74" s="131" t="s">
        <v>425</v>
      </c>
      <c r="C74" s="132" t="s">
        <v>426</v>
      </c>
      <c r="D74" s="127"/>
      <c r="E74" s="130">
        <v>0</v>
      </c>
      <c r="F74" s="130">
        <v>0</v>
      </c>
    </row>
    <row r="75" spans="1:6" ht="25.5">
      <c r="A75" s="127" t="s">
        <v>321</v>
      </c>
      <c r="B75" s="131" t="s">
        <v>427</v>
      </c>
      <c r="C75" s="132" t="s">
        <v>428</v>
      </c>
      <c r="D75" s="127"/>
      <c r="E75" s="130">
        <v>0</v>
      </c>
      <c r="F75" s="130">
        <v>0</v>
      </c>
    </row>
    <row r="76" spans="1:6" ht="25.5">
      <c r="A76" s="127" t="s">
        <v>321</v>
      </c>
      <c r="B76" s="131" t="s">
        <v>429</v>
      </c>
      <c r="C76" s="132" t="s">
        <v>430</v>
      </c>
      <c r="D76" s="127"/>
      <c r="E76" s="130">
        <v>0</v>
      </c>
      <c r="F76" s="130">
        <v>59205246</v>
      </c>
    </row>
    <row r="77" spans="1:6" ht="25.5">
      <c r="A77" s="127" t="s">
        <v>321</v>
      </c>
      <c r="B77" s="131" t="s">
        <v>431</v>
      </c>
      <c r="C77" s="132" t="s">
        <v>432</v>
      </c>
      <c r="D77" s="127"/>
      <c r="E77" s="130">
        <v>0</v>
      </c>
      <c r="F77" s="130">
        <v>0</v>
      </c>
    </row>
    <row r="78" spans="1:6" ht="25.5">
      <c r="A78" s="127" t="s">
        <v>321</v>
      </c>
      <c r="B78" s="131" t="s">
        <v>433</v>
      </c>
      <c r="C78" s="132" t="s">
        <v>434</v>
      </c>
      <c r="D78" s="127"/>
      <c r="E78" s="130">
        <v>0</v>
      </c>
      <c r="F78" s="130">
        <v>0</v>
      </c>
    </row>
    <row r="79" spans="1:6" ht="25.5">
      <c r="A79" s="127" t="s">
        <v>321</v>
      </c>
      <c r="B79" s="131" t="s">
        <v>435</v>
      </c>
      <c r="C79" s="132" t="s">
        <v>436</v>
      </c>
      <c r="D79" s="127"/>
      <c r="E79" s="130">
        <v>27000000</v>
      </c>
      <c r="F79" s="130">
        <v>18000000</v>
      </c>
    </row>
    <row r="80" spans="1:6" ht="25.5">
      <c r="A80" s="127" t="s">
        <v>321</v>
      </c>
      <c r="B80" s="131" t="s">
        <v>437</v>
      </c>
      <c r="C80" s="132" t="s">
        <v>438</v>
      </c>
      <c r="D80" s="127"/>
      <c r="E80" s="130">
        <v>0</v>
      </c>
      <c r="F80" s="130">
        <v>0</v>
      </c>
    </row>
    <row r="81" spans="1:6" ht="25.5">
      <c r="A81" s="127" t="s">
        <v>321</v>
      </c>
      <c r="B81" s="131" t="s">
        <v>439</v>
      </c>
      <c r="C81" s="132" t="s">
        <v>440</v>
      </c>
      <c r="D81" s="127"/>
      <c r="E81" s="130">
        <v>0</v>
      </c>
      <c r="F81" s="130">
        <v>0</v>
      </c>
    </row>
    <row r="82" spans="1:6" ht="25.5">
      <c r="A82" s="127" t="s">
        <v>441</v>
      </c>
      <c r="B82" s="128" t="s">
        <v>442</v>
      </c>
      <c r="C82" s="129" t="s">
        <v>443</v>
      </c>
      <c r="D82" s="127"/>
      <c r="E82" s="130">
        <v>1260859118</v>
      </c>
      <c r="F82" s="130">
        <v>659012126</v>
      </c>
    </row>
    <row r="83" spans="1:6" ht="25.5">
      <c r="A83" s="127" t="s">
        <v>321</v>
      </c>
      <c r="B83" s="131" t="s">
        <v>308</v>
      </c>
      <c r="C83" s="132" t="s">
        <v>444</v>
      </c>
      <c r="D83" s="127"/>
      <c r="E83" s="130">
        <v>1260859118</v>
      </c>
      <c r="F83" s="130">
        <v>659012126</v>
      </c>
    </row>
    <row r="84" spans="1:6" ht="25.5">
      <c r="A84" s="127" t="s">
        <v>321</v>
      </c>
      <c r="B84" s="131" t="s">
        <v>309</v>
      </c>
      <c r="C84" s="132" t="s">
        <v>445</v>
      </c>
      <c r="D84" s="127"/>
      <c r="E84" s="130">
        <v>0</v>
      </c>
      <c r="F84" s="130">
        <v>0</v>
      </c>
    </row>
    <row r="85" spans="1:6" ht="25.5">
      <c r="A85" s="127" t="s">
        <v>446</v>
      </c>
      <c r="B85" s="128" t="s">
        <v>447</v>
      </c>
      <c r="C85" s="129" t="s">
        <v>448</v>
      </c>
      <c r="D85" s="127"/>
      <c r="E85" s="130">
        <v>957939716</v>
      </c>
      <c r="F85" s="130">
        <v>124494491</v>
      </c>
    </row>
    <row r="86" spans="1:6" ht="25.5">
      <c r="A86" s="127" t="s">
        <v>449</v>
      </c>
      <c r="B86" s="128" t="s">
        <v>450</v>
      </c>
      <c r="C86" s="129" t="s">
        <v>451</v>
      </c>
      <c r="D86" s="127"/>
      <c r="E86" s="130">
        <v>555188252</v>
      </c>
      <c r="F86" s="130">
        <v>516572658</v>
      </c>
    </row>
    <row r="87" spans="1:6" ht="25.5">
      <c r="A87" s="127" t="s">
        <v>321</v>
      </c>
      <c r="B87" s="131" t="s">
        <v>452</v>
      </c>
      <c r="C87" s="132" t="s">
        <v>453</v>
      </c>
      <c r="D87" s="127"/>
      <c r="E87" s="130">
        <v>474228252</v>
      </c>
      <c r="F87" s="130">
        <v>436052658</v>
      </c>
    </row>
    <row r="88" spans="1:6" ht="25.5">
      <c r="A88" s="127" t="s">
        <v>321</v>
      </c>
      <c r="B88" s="131" t="s">
        <v>454</v>
      </c>
      <c r="C88" s="132" t="s">
        <v>455</v>
      </c>
      <c r="D88" s="127"/>
      <c r="E88" s="130">
        <v>14960000</v>
      </c>
      <c r="F88" s="130">
        <v>14520000</v>
      </c>
    </row>
    <row r="89" spans="1:6" ht="25.5">
      <c r="A89" s="127" t="s">
        <v>321</v>
      </c>
      <c r="B89" s="131" t="s">
        <v>23</v>
      </c>
      <c r="C89" s="132" t="s">
        <v>456</v>
      </c>
      <c r="D89" s="127"/>
      <c r="E89" s="130">
        <v>11000000</v>
      </c>
      <c r="F89" s="130">
        <v>11000000</v>
      </c>
    </row>
    <row r="90" spans="1:6" ht="25.5">
      <c r="A90" s="127" t="s">
        <v>321</v>
      </c>
      <c r="B90" s="131" t="s">
        <v>35</v>
      </c>
      <c r="C90" s="132" t="s">
        <v>457</v>
      </c>
      <c r="D90" s="127"/>
      <c r="E90" s="130">
        <v>3960000</v>
      </c>
      <c r="F90" s="130">
        <v>3520000</v>
      </c>
    </row>
    <row r="91" spans="1:6" ht="25.5">
      <c r="A91" s="127" t="s">
        <v>321</v>
      </c>
      <c r="B91" s="131" t="s">
        <v>584</v>
      </c>
      <c r="C91" s="132" t="s">
        <v>458</v>
      </c>
      <c r="D91" s="127"/>
      <c r="E91" s="130">
        <v>0</v>
      </c>
      <c r="F91" s="130">
        <v>0</v>
      </c>
    </row>
    <row r="92" spans="1:6" ht="25.5">
      <c r="A92" s="127" t="s">
        <v>321</v>
      </c>
      <c r="B92" s="131" t="s">
        <v>459</v>
      </c>
      <c r="C92" s="132" t="s">
        <v>460</v>
      </c>
      <c r="D92" s="127"/>
      <c r="E92" s="130">
        <v>37400000</v>
      </c>
      <c r="F92" s="130">
        <v>37400000</v>
      </c>
    </row>
    <row r="93" spans="1:6" ht="25.5">
      <c r="A93" s="127" t="s">
        <v>321</v>
      </c>
      <c r="B93" s="131" t="s">
        <v>461</v>
      </c>
      <c r="C93" s="132" t="s">
        <v>462</v>
      </c>
      <c r="D93" s="127"/>
      <c r="E93" s="130">
        <v>17600000</v>
      </c>
      <c r="F93" s="130">
        <v>17600000</v>
      </c>
    </row>
    <row r="94" spans="1:6" ht="25.5">
      <c r="A94" s="127" t="s">
        <v>321</v>
      </c>
      <c r="B94" s="131" t="s">
        <v>463</v>
      </c>
      <c r="C94" s="132" t="s">
        <v>464</v>
      </c>
      <c r="D94" s="127"/>
      <c r="E94" s="130">
        <v>11000000</v>
      </c>
      <c r="F94" s="130">
        <v>11000000</v>
      </c>
    </row>
    <row r="95" spans="1:6" ht="25.5">
      <c r="A95" s="127" t="s">
        <v>321</v>
      </c>
      <c r="B95" s="131" t="s">
        <v>465</v>
      </c>
      <c r="C95" s="132" t="s">
        <v>466</v>
      </c>
      <c r="D95" s="127"/>
      <c r="E95" s="130">
        <v>0</v>
      </c>
      <c r="F95" s="130">
        <v>0</v>
      </c>
    </row>
    <row r="96" spans="1:6" ht="25.5">
      <c r="A96" s="127" t="s">
        <v>321</v>
      </c>
      <c r="B96" s="131" t="s">
        <v>467</v>
      </c>
      <c r="C96" s="132" t="s">
        <v>468</v>
      </c>
      <c r="D96" s="127"/>
      <c r="E96" s="130">
        <v>0</v>
      </c>
      <c r="F96" s="130">
        <v>0</v>
      </c>
    </row>
    <row r="97" spans="1:6" ht="25.5">
      <c r="A97" s="127" t="s">
        <v>164</v>
      </c>
      <c r="B97" s="128" t="s">
        <v>469</v>
      </c>
      <c r="C97" s="129" t="s">
        <v>470</v>
      </c>
      <c r="D97" s="127"/>
      <c r="E97" s="130">
        <v>0</v>
      </c>
      <c r="F97" s="130">
        <v>9153005</v>
      </c>
    </row>
    <row r="98" spans="1:6" ht="25.5">
      <c r="A98" s="127" t="s">
        <v>321</v>
      </c>
      <c r="B98" s="131" t="s">
        <v>312</v>
      </c>
      <c r="C98" s="132" t="s">
        <v>471</v>
      </c>
      <c r="D98" s="127"/>
      <c r="E98" s="130">
        <v>0</v>
      </c>
      <c r="F98" s="130">
        <v>0</v>
      </c>
    </row>
    <row r="99" spans="1:6" ht="25.5">
      <c r="A99" s="127" t="s">
        <v>321</v>
      </c>
      <c r="B99" s="131" t="s">
        <v>313</v>
      </c>
      <c r="C99" s="132" t="s">
        <v>472</v>
      </c>
      <c r="D99" s="127"/>
      <c r="E99" s="130">
        <v>0</v>
      </c>
      <c r="F99" s="130">
        <v>0</v>
      </c>
    </row>
    <row r="100" spans="1:6" ht="25.5">
      <c r="A100" s="127" t="s">
        <v>321</v>
      </c>
      <c r="B100" s="131" t="s">
        <v>473</v>
      </c>
      <c r="C100" s="132" t="s">
        <v>474</v>
      </c>
      <c r="D100" s="127"/>
      <c r="E100" s="130">
        <v>0</v>
      </c>
      <c r="F100" s="130">
        <v>9153005</v>
      </c>
    </row>
    <row r="101" spans="1:6" ht="25.5">
      <c r="A101" s="127" t="s">
        <v>321</v>
      </c>
      <c r="B101" s="131" t="s">
        <v>475</v>
      </c>
      <c r="C101" s="132" t="s">
        <v>476</v>
      </c>
      <c r="D101" s="127"/>
      <c r="E101" s="130">
        <v>0</v>
      </c>
      <c r="F101" s="130">
        <v>0</v>
      </c>
    </row>
    <row r="102" spans="1:6" ht="25.5">
      <c r="A102" s="127" t="s">
        <v>321</v>
      </c>
      <c r="B102" s="131" t="s">
        <v>311</v>
      </c>
      <c r="C102" s="132" t="s">
        <v>477</v>
      </c>
      <c r="D102" s="127"/>
      <c r="E102" s="130">
        <v>0</v>
      </c>
      <c r="F102" s="130">
        <v>0</v>
      </c>
    </row>
    <row r="103" spans="1:6" ht="25.5">
      <c r="A103" s="13" t="s">
        <v>321</v>
      </c>
      <c r="B103" s="125" t="s">
        <v>478</v>
      </c>
      <c r="C103" s="126" t="s">
        <v>479</v>
      </c>
      <c r="D103" s="21"/>
      <c r="E103" s="21">
        <v>3008337807</v>
      </c>
      <c r="F103" s="21">
        <v>3390475386</v>
      </c>
    </row>
    <row r="104" spans="1:6" ht="38.25">
      <c r="A104" s="13" t="s">
        <v>26</v>
      </c>
      <c r="B104" s="125" t="s">
        <v>480</v>
      </c>
      <c r="C104" s="126" t="s">
        <v>481</v>
      </c>
      <c r="D104" s="21"/>
      <c r="E104" s="21">
        <v>381218797821</v>
      </c>
      <c r="F104" s="21">
        <v>362780104826</v>
      </c>
    </row>
    <row r="105" spans="1:6" ht="25.5">
      <c r="A105" s="127" t="s">
        <v>315</v>
      </c>
      <c r="B105" s="128" t="s">
        <v>482</v>
      </c>
      <c r="C105" s="129" t="s">
        <v>483</v>
      </c>
      <c r="D105" s="127"/>
      <c r="E105" s="130">
        <v>114806724900</v>
      </c>
      <c r="F105" s="130">
        <v>111233565500</v>
      </c>
    </row>
    <row r="106" spans="1:6" ht="25.5">
      <c r="A106" s="127" t="s">
        <v>318</v>
      </c>
      <c r="B106" s="128" t="s">
        <v>484</v>
      </c>
      <c r="C106" s="129" t="s">
        <v>485</v>
      </c>
      <c r="D106" s="127"/>
      <c r="E106" s="130">
        <v>367833969900</v>
      </c>
      <c r="F106" s="130">
        <v>362624731000</v>
      </c>
    </row>
    <row r="107" spans="1:6" ht="25.5">
      <c r="A107" s="127" t="s">
        <v>328</v>
      </c>
      <c r="B107" s="128" t="s">
        <v>486</v>
      </c>
      <c r="C107" s="129" t="s">
        <v>487</v>
      </c>
      <c r="D107" s="127"/>
      <c r="E107" s="130">
        <v>-253027245000</v>
      </c>
      <c r="F107" s="130">
        <v>-251391165500</v>
      </c>
    </row>
    <row r="108" spans="1:6" ht="25.5">
      <c r="A108" s="127" t="s">
        <v>330</v>
      </c>
      <c r="B108" s="128" t="s">
        <v>488</v>
      </c>
      <c r="C108" s="129" t="s">
        <v>489</v>
      </c>
      <c r="D108" s="127"/>
      <c r="E108" s="130">
        <v>66125400581</v>
      </c>
      <c r="F108" s="130">
        <v>57941654161</v>
      </c>
    </row>
    <row r="109" spans="1:6" ht="25.5">
      <c r="A109" s="127" t="s">
        <v>352</v>
      </c>
      <c r="B109" s="128" t="s">
        <v>490</v>
      </c>
      <c r="C109" s="129" t="s">
        <v>491</v>
      </c>
      <c r="D109" s="127"/>
      <c r="E109" s="130">
        <v>200286672340</v>
      </c>
      <c r="F109" s="130">
        <v>193604885165</v>
      </c>
    </row>
    <row r="110" spans="1:6" ht="25.5">
      <c r="A110" s="127" t="s">
        <v>355</v>
      </c>
      <c r="B110" s="128" t="s">
        <v>492</v>
      </c>
      <c r="C110" s="129" t="s">
        <v>493</v>
      </c>
      <c r="D110" s="127"/>
      <c r="E110" s="130">
        <v>193604885165</v>
      </c>
      <c r="F110" s="130">
        <v>191569496053</v>
      </c>
    </row>
    <row r="111" spans="1:6" ht="25.5">
      <c r="A111" s="127" t="s">
        <v>360</v>
      </c>
      <c r="B111" s="128" t="s">
        <v>494</v>
      </c>
      <c r="C111" s="129" t="s">
        <v>495</v>
      </c>
      <c r="D111" s="127"/>
      <c r="E111" s="130">
        <v>6681787175</v>
      </c>
      <c r="F111" s="130">
        <v>2035389112</v>
      </c>
    </row>
    <row r="112" spans="1:6" ht="25.5">
      <c r="A112" s="13" t="s">
        <v>27</v>
      </c>
      <c r="B112" s="125" t="s">
        <v>496</v>
      </c>
      <c r="C112" s="126" t="s">
        <v>497</v>
      </c>
      <c r="D112" s="21"/>
      <c r="E112" s="52">
        <v>33205.26</v>
      </c>
      <c r="F112" s="52">
        <v>32614.26</v>
      </c>
    </row>
    <row r="113" spans="1:7" ht="25.5">
      <c r="A113" s="13" t="s">
        <v>28</v>
      </c>
      <c r="B113" s="125" t="s">
        <v>498</v>
      </c>
      <c r="C113" s="126" t="s">
        <v>499</v>
      </c>
      <c r="D113" s="21"/>
      <c r="E113" s="21">
        <v>0</v>
      </c>
      <c r="F113" s="21">
        <v>0</v>
      </c>
    </row>
    <row r="114" spans="1:7" ht="25.5">
      <c r="A114" s="127" t="s">
        <v>315</v>
      </c>
      <c r="B114" s="128" t="s">
        <v>500</v>
      </c>
      <c r="C114" s="129" t="s">
        <v>501</v>
      </c>
      <c r="D114" s="127"/>
      <c r="E114" s="130">
        <v>0</v>
      </c>
      <c r="F114" s="130">
        <v>0</v>
      </c>
    </row>
    <row r="115" spans="1:7" ht="25.5">
      <c r="A115" s="127" t="s">
        <v>330</v>
      </c>
      <c r="B115" s="128" t="s">
        <v>502</v>
      </c>
      <c r="C115" s="129" t="s">
        <v>503</v>
      </c>
      <c r="D115" s="127"/>
      <c r="E115" s="130">
        <v>0</v>
      </c>
      <c r="F115" s="130">
        <v>0</v>
      </c>
    </row>
    <row r="116" spans="1:7" ht="25.5">
      <c r="A116" s="13" t="s">
        <v>29</v>
      </c>
      <c r="B116" s="125" t="s">
        <v>504</v>
      </c>
      <c r="C116" s="126" t="s">
        <v>29</v>
      </c>
      <c r="D116" s="21"/>
      <c r="E116" s="21"/>
      <c r="F116" s="21"/>
    </row>
    <row r="117" spans="1:7" ht="25.5">
      <c r="A117" s="127" t="s">
        <v>315</v>
      </c>
      <c r="B117" s="128" t="s">
        <v>505</v>
      </c>
      <c r="C117" s="129" t="s">
        <v>506</v>
      </c>
      <c r="D117" s="127"/>
      <c r="E117" s="130">
        <v>0</v>
      </c>
      <c r="F117" s="130">
        <v>0</v>
      </c>
    </row>
    <row r="118" spans="1:7" ht="25.5">
      <c r="A118" s="127" t="s">
        <v>330</v>
      </c>
      <c r="B118" s="128" t="s">
        <v>507</v>
      </c>
      <c r="C118" s="129" t="s">
        <v>508</v>
      </c>
      <c r="D118" s="127"/>
      <c r="E118" s="130">
        <v>0</v>
      </c>
      <c r="F118" s="130">
        <v>0</v>
      </c>
    </row>
    <row r="119" spans="1:7" ht="25.5">
      <c r="A119" s="127" t="s">
        <v>352</v>
      </c>
      <c r="B119" s="128" t="s">
        <v>509</v>
      </c>
      <c r="C119" s="129" t="s">
        <v>510</v>
      </c>
      <c r="D119" s="127"/>
      <c r="E119" s="130">
        <v>0</v>
      </c>
      <c r="F119" s="130">
        <v>0</v>
      </c>
    </row>
    <row r="120" spans="1:7" ht="25.5">
      <c r="A120" s="133" t="s">
        <v>415</v>
      </c>
      <c r="B120" s="134" t="s">
        <v>511</v>
      </c>
      <c r="C120" s="129" t="s">
        <v>512</v>
      </c>
      <c r="D120" s="133"/>
      <c r="E120" s="135">
        <v>11480672.49</v>
      </c>
      <c r="F120" s="135">
        <v>11123356.550000001</v>
      </c>
    </row>
    <row r="121" spans="1:7" s="3" customFormat="1">
      <c r="A121" s="12"/>
      <c r="B121" s="12"/>
      <c r="C121" s="12"/>
      <c r="D121" s="12"/>
      <c r="E121" s="12"/>
      <c r="F121" s="12"/>
      <c r="G121" s="2"/>
    </row>
    <row r="123" spans="1:7" ht="16.899999999999999" customHeight="1">
      <c r="A123" s="198" t="s">
        <v>232</v>
      </c>
      <c r="B123" s="198"/>
      <c r="D123" s="111"/>
      <c r="E123" s="198" t="s">
        <v>233</v>
      </c>
      <c r="F123" s="198"/>
    </row>
    <row r="136" spans="1:6">
      <c r="A136" s="112"/>
      <c r="B136" s="112" t="s">
        <v>1184</v>
      </c>
      <c r="C136" s="112"/>
      <c r="D136" s="112"/>
      <c r="E136" s="197" t="s">
        <v>1183</v>
      </c>
      <c r="F136" s="197"/>
    </row>
    <row r="137" spans="1:6" ht="16.899999999999999" customHeight="1">
      <c r="A137" s="198" t="s">
        <v>1175</v>
      </c>
      <c r="B137" s="198"/>
      <c r="C137" s="111"/>
      <c r="D137" s="111"/>
      <c r="E137" s="198" t="s">
        <v>1165</v>
      </c>
      <c r="F137" s="198"/>
    </row>
    <row r="138" spans="1:6" ht="16.899999999999999" customHeight="1">
      <c r="A138" s="197" t="s">
        <v>1176</v>
      </c>
      <c r="B138" s="197"/>
      <c r="C138" s="112"/>
      <c r="D138" s="112"/>
      <c r="E138" s="197" t="s">
        <v>1167</v>
      </c>
      <c r="F138" s="197"/>
    </row>
  </sheetData>
  <mergeCells count="19">
    <mergeCell ref="A138:B138"/>
    <mergeCell ref="A123:B123"/>
    <mergeCell ref="A137:B137"/>
    <mergeCell ref="E123:F123"/>
    <mergeCell ref="E137:F137"/>
    <mergeCell ref="E138:F138"/>
    <mergeCell ref="E136:F136"/>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3" fitToHeight="0" orientation="portrait" r:id="rId1"/>
  <headerFooter>
    <oddHeader>&amp;L&amp;"Arial"&amp;9&amp;KA80000CONFIDENTIAL&amp;1#</oddHeader>
  </headerFooter>
  <rowBreaks count="1" manualBreakCount="1">
    <brk id="103"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tabSelected="1" view="pageBreakPreview" zoomScale="55" zoomScaleNormal="85" zoomScaleSheetLayoutView="55" workbookViewId="0">
      <selection activeCell="C27" sqref="C27"/>
    </sheetView>
  </sheetViews>
  <sheetFormatPr defaultColWidth="9.140625" defaultRowHeight="15.75"/>
  <cols>
    <col min="1" max="1" width="4.85546875" style="182" customWidth="1"/>
    <col min="2" max="2" width="53.42578125" style="148" customWidth="1"/>
    <col min="3" max="3" width="14.42578125" style="148" customWidth="1"/>
    <col min="4" max="4" width="11.85546875" style="148" customWidth="1"/>
    <col min="5" max="5" width="12.28515625" style="148" customWidth="1"/>
    <col min="6" max="6" width="12.5703125" style="148" customWidth="1"/>
    <col min="7" max="7" width="16.42578125" style="148" customWidth="1"/>
    <col min="8" max="9" width="19" style="148" customWidth="1"/>
    <col min="10" max="10" width="50.42578125" style="148" customWidth="1"/>
    <col min="11" max="16384" width="9.140625" style="148"/>
  </cols>
  <sheetData>
    <row r="1" spans="1:10" s="147" customFormat="1" ht="46.5" customHeight="1">
      <c r="A1" s="222" t="s">
        <v>565</v>
      </c>
      <c r="B1" s="222"/>
      <c r="C1" s="222"/>
      <c r="D1" s="222"/>
      <c r="E1" s="222"/>
      <c r="F1" s="222"/>
      <c r="G1" s="222"/>
      <c r="H1" s="222"/>
      <c r="I1" s="222"/>
      <c r="J1" s="222"/>
    </row>
    <row r="2" spans="1:10" ht="48.95" customHeight="1">
      <c r="A2" s="223" t="s">
        <v>567</v>
      </c>
      <c r="B2" s="223"/>
      <c r="C2" s="223"/>
      <c r="D2" s="223"/>
      <c r="E2" s="223"/>
      <c r="F2" s="223"/>
      <c r="G2" s="223"/>
      <c r="H2" s="223"/>
      <c r="I2" s="223"/>
      <c r="J2" s="223"/>
    </row>
    <row r="3" spans="1:10" ht="19.149999999999999" customHeight="1">
      <c r="A3" s="224" t="s">
        <v>516</v>
      </c>
      <c r="B3" s="224"/>
      <c r="C3" s="224"/>
      <c r="D3" s="224"/>
      <c r="E3" s="224"/>
      <c r="F3" s="224"/>
      <c r="G3" s="224"/>
      <c r="H3" s="224"/>
      <c r="I3" s="224"/>
      <c r="J3" s="224"/>
    </row>
    <row r="4" spans="1:10" ht="21.6" customHeight="1">
      <c r="A4" s="224"/>
      <c r="B4" s="224"/>
      <c r="C4" s="224"/>
      <c r="D4" s="224"/>
      <c r="E4" s="224"/>
      <c r="F4" s="224"/>
      <c r="G4" s="224"/>
      <c r="H4" s="224"/>
      <c r="I4" s="224"/>
      <c r="J4" s="224"/>
    </row>
    <row r="5" spans="1:10">
      <c r="A5" s="225" t="str">
        <f>TONGQUAN!C2</f>
        <v>Tháng 12 năm 2024
/ Dec 2024</v>
      </c>
      <c r="B5" s="225"/>
      <c r="C5" s="225"/>
      <c r="D5" s="225"/>
      <c r="E5" s="225"/>
      <c r="F5" s="225"/>
      <c r="G5" s="225"/>
      <c r="H5" s="225"/>
      <c r="I5" s="225"/>
      <c r="J5" s="225"/>
    </row>
    <row r="6" spans="1:10">
      <c r="A6" s="149"/>
      <c r="B6" s="149"/>
      <c r="C6" s="149"/>
      <c r="D6" s="149"/>
      <c r="E6" s="149"/>
      <c r="F6" s="150"/>
      <c r="G6" s="151"/>
      <c r="H6" s="151"/>
      <c r="I6" s="151"/>
      <c r="J6" s="151"/>
    </row>
    <row r="7" spans="1:10">
      <c r="A7" s="226" t="s">
        <v>2</v>
      </c>
      <c r="B7" s="227"/>
      <c r="C7" s="151"/>
      <c r="D7" s="151"/>
      <c r="E7" s="151"/>
      <c r="F7" s="151"/>
      <c r="G7" s="216" t="str">
        <f>TONGQUAN!D5</f>
        <v>Công ty TNHH quản lý quỹ đầu tư chứng khoán Vietcombank</v>
      </c>
      <c r="H7" s="216"/>
      <c r="I7" s="216"/>
      <c r="J7" s="216"/>
    </row>
    <row r="8" spans="1:10" ht="15" customHeight="1">
      <c r="A8" s="219" t="s">
        <v>15</v>
      </c>
      <c r="B8" s="219"/>
      <c r="C8" s="151"/>
      <c r="D8" s="151"/>
      <c r="E8" s="151"/>
      <c r="F8" s="151"/>
      <c r="G8" s="217" t="str">
        <f>TONGQUAN!D6</f>
        <v>Vietcombank Fund Management Company Limited</v>
      </c>
      <c r="H8" s="217"/>
      <c r="I8" s="217"/>
      <c r="J8" s="217"/>
    </row>
    <row r="9" spans="1:10">
      <c r="A9" s="214" t="s">
        <v>3</v>
      </c>
      <c r="B9" s="220"/>
      <c r="C9" s="151"/>
      <c r="D9" s="151"/>
      <c r="E9" s="151"/>
      <c r="F9" s="151"/>
      <c r="G9" s="221" t="str">
        <f>TONGQUAN!D7</f>
        <v>Ngân hàng TNHH Một thành viên Standard Chartered (Việt Nam)</v>
      </c>
      <c r="H9" s="221"/>
      <c r="I9" s="221"/>
      <c r="J9" s="221"/>
    </row>
    <row r="10" spans="1:10" ht="15" customHeight="1">
      <c r="A10" s="220" t="s">
        <v>4</v>
      </c>
      <c r="B10" s="220"/>
      <c r="C10" s="151"/>
      <c r="D10" s="151"/>
      <c r="E10" s="151"/>
      <c r="F10" s="151"/>
      <c r="G10" s="217" t="str">
        <f>TONGQUAN!D8</f>
        <v>Standard Chartered Bank (Vietnam) Limited</v>
      </c>
      <c r="H10" s="217"/>
      <c r="I10" s="217"/>
      <c r="J10" s="217"/>
    </row>
    <row r="11" spans="1:10" ht="15" customHeight="1">
      <c r="A11" s="214" t="s">
        <v>5</v>
      </c>
      <c r="B11" s="215"/>
      <c r="C11" s="151"/>
      <c r="D11" s="151"/>
      <c r="E11" s="151"/>
      <c r="F11" s="151"/>
      <c r="G11" s="216" t="str">
        <f>TONGQUAN!D9</f>
        <v>Quỹ Đầu tư Cân Bằng Chiến Lược VCBF</v>
      </c>
      <c r="H11" s="216"/>
      <c r="I11" s="216"/>
      <c r="J11" s="216"/>
    </row>
    <row r="12" spans="1:10" ht="15" customHeight="1">
      <c r="A12" s="152" t="s">
        <v>513</v>
      </c>
      <c r="B12" s="153"/>
      <c r="C12" s="151"/>
      <c r="D12" s="151"/>
      <c r="E12" s="151"/>
      <c r="F12" s="151"/>
      <c r="G12" s="217" t="str">
        <f>TONGQUAN!D10</f>
        <v>VCBF Tactical Balanced Fund (VCBTBF)</v>
      </c>
      <c r="H12" s="217"/>
      <c r="I12" s="217"/>
      <c r="J12" s="217"/>
    </row>
    <row r="13" spans="1:10" ht="15" customHeight="1">
      <c r="A13" s="154" t="s">
        <v>7</v>
      </c>
      <c r="B13" s="155"/>
      <c r="C13" s="151"/>
      <c r="D13" s="151"/>
      <c r="E13" s="151"/>
      <c r="F13" s="151"/>
      <c r="G13" s="216" t="str">
        <f>TONGQUAN!D11</f>
        <v>Ngày 03 tháng 01 năm 2025</v>
      </c>
      <c r="H13" s="216"/>
      <c r="I13" s="216"/>
      <c r="J13" s="216"/>
    </row>
    <row r="14" spans="1:10">
      <c r="A14" s="156" t="s">
        <v>8</v>
      </c>
      <c r="B14" s="156"/>
      <c r="C14" s="157"/>
      <c r="D14" s="157"/>
      <c r="E14" s="157"/>
      <c r="F14" s="157"/>
      <c r="G14" s="218" t="str">
        <f>TONGQUAN!D12</f>
        <v>03 Jan 2025</v>
      </c>
      <c r="H14" s="218"/>
      <c r="I14" s="218"/>
      <c r="J14" s="218"/>
    </row>
    <row r="15" spans="1:10">
      <c r="A15" s="158" t="s">
        <v>563</v>
      </c>
      <c r="B15" s="159" t="s">
        <v>564</v>
      </c>
      <c r="C15" s="157"/>
      <c r="D15" s="157"/>
      <c r="E15" s="157"/>
      <c r="F15" s="157"/>
      <c r="G15" s="160"/>
      <c r="H15" s="160"/>
      <c r="I15" s="160"/>
      <c r="J15" s="160"/>
    </row>
    <row r="16" spans="1:10">
      <c r="A16" s="161" t="s">
        <v>27</v>
      </c>
      <c r="B16" s="162" t="s">
        <v>519</v>
      </c>
      <c r="C16" s="157"/>
      <c r="D16" s="157"/>
      <c r="E16" s="157"/>
      <c r="F16" s="157"/>
      <c r="G16" s="157"/>
      <c r="H16" s="157"/>
      <c r="I16" s="157"/>
      <c r="J16" s="157"/>
    </row>
    <row r="17" spans="1:10" s="163" customFormat="1" ht="36" customHeight="1">
      <c r="A17" s="212" t="s">
        <v>235</v>
      </c>
      <c r="B17" s="212" t="s">
        <v>554</v>
      </c>
      <c r="C17" s="212" t="s">
        <v>555</v>
      </c>
      <c r="D17" s="212" t="s">
        <v>556</v>
      </c>
      <c r="E17" s="212" t="s">
        <v>557</v>
      </c>
      <c r="F17" s="212" t="s">
        <v>558</v>
      </c>
      <c r="G17" s="212" t="s">
        <v>559</v>
      </c>
      <c r="H17" s="213"/>
      <c r="I17" s="212" t="s">
        <v>568</v>
      </c>
      <c r="J17" s="213"/>
    </row>
    <row r="18" spans="1:10" s="163" customFormat="1" ht="87" customHeight="1">
      <c r="A18" s="213"/>
      <c r="B18" s="213"/>
      <c r="C18" s="213"/>
      <c r="D18" s="213"/>
      <c r="E18" s="213"/>
      <c r="F18" s="213"/>
      <c r="G18" s="164" t="s">
        <v>560</v>
      </c>
      <c r="H18" s="164" t="s">
        <v>561</v>
      </c>
      <c r="I18" s="164" t="s">
        <v>560</v>
      </c>
      <c r="J18" s="164" t="s">
        <v>562</v>
      </c>
    </row>
    <row r="19" spans="1:10" s="163" customFormat="1" ht="33.6" customHeight="1">
      <c r="A19" s="165" t="s">
        <v>787</v>
      </c>
      <c r="B19" s="165" t="s">
        <v>788</v>
      </c>
      <c r="C19" s="165"/>
      <c r="D19" s="165"/>
      <c r="E19" s="165"/>
      <c r="F19" s="166"/>
      <c r="G19" s="165"/>
      <c r="H19" s="167"/>
      <c r="I19" s="165"/>
      <c r="J19" s="167"/>
    </row>
    <row r="20" spans="1:10" ht="33.6" customHeight="1">
      <c r="A20" s="165" t="s">
        <v>789</v>
      </c>
      <c r="B20" s="165" t="s">
        <v>790</v>
      </c>
      <c r="C20" s="165" t="s">
        <v>791</v>
      </c>
      <c r="D20" s="165" t="s">
        <v>792</v>
      </c>
      <c r="E20" s="165" t="s">
        <v>793</v>
      </c>
      <c r="F20" s="166" t="s">
        <v>794</v>
      </c>
      <c r="G20" s="165" t="s">
        <v>795</v>
      </c>
      <c r="H20" s="167" t="s">
        <v>796</v>
      </c>
      <c r="I20" s="165" t="s">
        <v>797</v>
      </c>
      <c r="J20" s="167" t="s">
        <v>798</v>
      </c>
    </row>
    <row r="21" spans="1:10" ht="33.6" customHeight="1">
      <c r="A21" s="168" t="s">
        <v>799</v>
      </c>
      <c r="B21" s="168" t="s">
        <v>800</v>
      </c>
      <c r="C21" s="168"/>
      <c r="D21" s="168"/>
      <c r="E21" s="168"/>
      <c r="F21" s="169">
        <v>0</v>
      </c>
      <c r="G21" s="168"/>
      <c r="H21" s="170">
        <v>0</v>
      </c>
      <c r="I21" s="168"/>
      <c r="J21" s="170">
        <v>0</v>
      </c>
    </row>
    <row r="22" spans="1:10" ht="33.6" customHeight="1">
      <c r="A22" s="165" t="s">
        <v>801</v>
      </c>
      <c r="B22" s="165" t="s">
        <v>802</v>
      </c>
      <c r="C22" s="165"/>
      <c r="D22" s="165"/>
      <c r="E22" s="165"/>
      <c r="F22" s="166"/>
      <c r="G22" s="165"/>
      <c r="H22" s="167"/>
      <c r="I22" s="165"/>
      <c r="J22" s="167"/>
    </row>
    <row r="23" spans="1:10" ht="33.6" customHeight="1">
      <c r="A23" s="165" t="s">
        <v>803</v>
      </c>
      <c r="B23" s="165" t="s">
        <v>804</v>
      </c>
      <c r="C23" s="165" t="s">
        <v>805</v>
      </c>
      <c r="D23" s="165" t="s">
        <v>806</v>
      </c>
      <c r="E23" s="165" t="s">
        <v>807</v>
      </c>
      <c r="F23" s="166" t="s">
        <v>808</v>
      </c>
      <c r="G23" s="165" t="s">
        <v>809</v>
      </c>
      <c r="H23" s="167" t="s">
        <v>810</v>
      </c>
      <c r="I23" s="165" t="s">
        <v>811</v>
      </c>
      <c r="J23" s="167" t="s">
        <v>812</v>
      </c>
    </row>
    <row r="24" spans="1:10" ht="33.6" customHeight="1">
      <c r="A24" s="168" t="s">
        <v>813</v>
      </c>
      <c r="B24" s="168" t="s">
        <v>814</v>
      </c>
      <c r="C24" s="168"/>
      <c r="D24" s="168"/>
      <c r="E24" s="168"/>
      <c r="F24" s="169">
        <v>0</v>
      </c>
      <c r="G24" s="168"/>
      <c r="H24" s="170">
        <v>0</v>
      </c>
      <c r="I24" s="168"/>
      <c r="J24" s="170">
        <v>0</v>
      </c>
    </row>
    <row r="25" spans="1:10" ht="33.6" customHeight="1">
      <c r="A25" s="168" t="s">
        <v>815</v>
      </c>
      <c r="B25" s="168" t="s">
        <v>816</v>
      </c>
      <c r="C25" s="168"/>
      <c r="D25" s="168"/>
      <c r="E25" s="168"/>
      <c r="F25" s="169">
        <v>0</v>
      </c>
      <c r="G25" s="168"/>
      <c r="H25" s="170">
        <v>0</v>
      </c>
      <c r="I25" s="168"/>
      <c r="J25" s="170">
        <v>0</v>
      </c>
    </row>
    <row r="26" spans="1:10" ht="33.6" customHeight="1">
      <c r="A26" s="165" t="s">
        <v>817</v>
      </c>
      <c r="B26" s="165" t="s">
        <v>818</v>
      </c>
      <c r="C26" s="165"/>
      <c r="D26" s="165"/>
      <c r="E26" s="165"/>
      <c r="F26" s="166"/>
      <c r="G26" s="165"/>
      <c r="H26" s="167"/>
      <c r="I26" s="165"/>
      <c r="J26" s="167"/>
    </row>
    <row r="27" spans="1:10" ht="33.6" customHeight="1">
      <c r="A27" s="165" t="s">
        <v>819</v>
      </c>
      <c r="B27" s="165" t="s">
        <v>820</v>
      </c>
      <c r="C27" s="165" t="s">
        <v>821</v>
      </c>
      <c r="D27" s="165" t="s">
        <v>822</v>
      </c>
      <c r="E27" s="165" t="s">
        <v>823</v>
      </c>
      <c r="F27" s="166" t="s">
        <v>824</v>
      </c>
      <c r="G27" s="165" t="s">
        <v>825</v>
      </c>
      <c r="H27" s="167" t="s">
        <v>826</v>
      </c>
      <c r="I27" s="165" t="s">
        <v>827</v>
      </c>
      <c r="J27" s="167" t="s">
        <v>828</v>
      </c>
    </row>
    <row r="28" spans="1:10" ht="33.6" customHeight="1">
      <c r="A28" s="168" t="s">
        <v>829</v>
      </c>
      <c r="B28" s="168" t="s">
        <v>830</v>
      </c>
      <c r="C28" s="168"/>
      <c r="D28" s="168"/>
      <c r="E28" s="168"/>
      <c r="F28" s="169">
        <v>0</v>
      </c>
      <c r="G28" s="168"/>
      <c r="H28" s="170">
        <v>0</v>
      </c>
      <c r="I28" s="168"/>
      <c r="J28" s="170">
        <v>0</v>
      </c>
    </row>
    <row r="29" spans="1:10" ht="33.6" customHeight="1">
      <c r="A29" s="165" t="s">
        <v>831</v>
      </c>
      <c r="B29" s="165" t="s">
        <v>832</v>
      </c>
      <c r="C29" s="165"/>
      <c r="D29" s="165"/>
      <c r="E29" s="165"/>
      <c r="F29" s="166"/>
      <c r="G29" s="165"/>
      <c r="H29" s="167"/>
      <c r="I29" s="165"/>
      <c r="J29" s="167"/>
    </row>
    <row r="30" spans="1:10" ht="33.6" customHeight="1">
      <c r="A30" s="165" t="s">
        <v>833</v>
      </c>
      <c r="B30" s="165" t="s">
        <v>834</v>
      </c>
      <c r="C30" s="165" t="s">
        <v>835</v>
      </c>
      <c r="D30" s="165" t="s">
        <v>836</v>
      </c>
      <c r="E30" s="165" t="s">
        <v>837</v>
      </c>
      <c r="F30" s="166" t="s">
        <v>838</v>
      </c>
      <c r="G30" s="165" t="s">
        <v>839</v>
      </c>
      <c r="H30" s="167" t="s">
        <v>840</v>
      </c>
      <c r="I30" s="165" t="s">
        <v>841</v>
      </c>
      <c r="J30" s="167" t="s">
        <v>842</v>
      </c>
    </row>
    <row r="31" spans="1:10" ht="33.6" customHeight="1">
      <c r="A31" s="168" t="s">
        <v>843</v>
      </c>
      <c r="B31" s="168" t="s">
        <v>844</v>
      </c>
      <c r="C31" s="168"/>
      <c r="D31" s="168"/>
      <c r="E31" s="168"/>
      <c r="F31" s="169">
        <v>0</v>
      </c>
      <c r="G31" s="168"/>
      <c r="H31" s="170">
        <v>0</v>
      </c>
      <c r="I31" s="168"/>
      <c r="J31" s="170">
        <v>0</v>
      </c>
    </row>
    <row r="32" spans="1:10" ht="33.6" customHeight="1">
      <c r="A32" s="168" t="s">
        <v>845</v>
      </c>
      <c r="B32" s="168" t="s">
        <v>846</v>
      </c>
      <c r="C32" s="168"/>
      <c r="D32" s="168"/>
      <c r="E32" s="168"/>
      <c r="F32" s="169">
        <v>0</v>
      </c>
      <c r="G32" s="168"/>
      <c r="H32" s="170">
        <v>0</v>
      </c>
      <c r="I32" s="168"/>
      <c r="J32" s="170">
        <v>0</v>
      </c>
    </row>
    <row r="33" spans="1:10" s="175" customFormat="1" ht="45.75" customHeight="1">
      <c r="A33" s="171" t="s">
        <v>10</v>
      </c>
      <c r="B33" s="172"/>
      <c r="C33" s="173"/>
      <c r="D33" s="157"/>
      <c r="E33" s="157"/>
      <c r="F33" s="157"/>
      <c r="G33" s="157"/>
      <c r="H33" s="157"/>
      <c r="I33" s="174" t="s">
        <v>11</v>
      </c>
      <c r="J33" s="157"/>
    </row>
    <row r="34" spans="1:10">
      <c r="A34" s="176" t="s">
        <v>12</v>
      </c>
      <c r="B34" s="172"/>
      <c r="C34" s="173"/>
      <c r="D34" s="157"/>
      <c r="E34" s="157"/>
      <c r="F34" s="157"/>
      <c r="G34" s="157"/>
      <c r="H34" s="157"/>
      <c r="I34" s="177" t="s">
        <v>13</v>
      </c>
      <c r="J34" s="157"/>
    </row>
    <row r="35" spans="1:10">
      <c r="A35" s="172"/>
      <c r="B35" s="172"/>
      <c r="C35" s="173"/>
      <c r="D35" s="151"/>
      <c r="E35" s="151"/>
      <c r="F35" s="151"/>
      <c r="G35" s="151"/>
      <c r="H35" s="151"/>
      <c r="I35" s="173"/>
      <c r="J35" s="151"/>
    </row>
    <row r="36" spans="1:10">
      <c r="A36" s="178"/>
      <c r="B36" s="151"/>
      <c r="C36" s="151"/>
      <c r="D36" s="151"/>
      <c r="E36" s="151"/>
      <c r="F36" s="151"/>
      <c r="G36" s="157"/>
      <c r="H36" s="151"/>
      <c r="I36" s="151"/>
      <c r="J36" s="151"/>
    </row>
    <row r="37" spans="1:10">
      <c r="A37" s="178"/>
      <c r="B37" s="151"/>
      <c r="C37" s="151"/>
      <c r="D37" s="151"/>
      <c r="E37" s="151"/>
      <c r="F37" s="151"/>
      <c r="G37" s="151"/>
      <c r="H37" s="151"/>
      <c r="I37" s="151"/>
      <c r="J37" s="151"/>
    </row>
    <row r="38" spans="1:10">
      <c r="A38" s="178"/>
      <c r="B38" s="151"/>
      <c r="C38" s="151"/>
      <c r="D38" s="151"/>
      <c r="E38" s="151"/>
      <c r="F38" s="151"/>
      <c r="G38" s="151"/>
      <c r="H38" s="151"/>
      <c r="I38" s="151"/>
      <c r="J38" s="151"/>
    </row>
    <row r="39" spans="1:10" ht="111.6" customHeight="1">
      <c r="A39" s="178" t="s">
        <v>1185</v>
      </c>
      <c r="B39" s="151"/>
      <c r="C39" s="151"/>
      <c r="D39" s="151"/>
      <c r="E39" s="151"/>
      <c r="F39" s="151"/>
      <c r="G39" s="151"/>
      <c r="H39" s="151"/>
      <c r="I39" s="151"/>
      <c r="J39" s="151"/>
    </row>
    <row r="40" spans="1:10" s="163" customFormat="1" ht="15">
      <c r="A40" s="211" t="s">
        <v>14</v>
      </c>
      <c r="B40" s="211"/>
      <c r="C40" s="157"/>
      <c r="D40" s="157"/>
      <c r="E40" s="157"/>
      <c r="F40" s="157"/>
      <c r="G40" s="157"/>
      <c r="H40" s="157"/>
      <c r="I40" s="179" t="s">
        <v>1158</v>
      </c>
      <c r="J40" s="180"/>
    </row>
    <row r="41" spans="1:10" s="163" customFormat="1" ht="15">
      <c r="A41" s="162" t="s">
        <v>1186</v>
      </c>
      <c r="B41" s="157"/>
      <c r="C41" s="157"/>
      <c r="D41" s="157"/>
      <c r="E41" s="157"/>
      <c r="F41" s="157"/>
      <c r="G41" s="157"/>
      <c r="H41" s="157"/>
      <c r="I41" s="162" t="s">
        <v>1165</v>
      </c>
      <c r="J41" s="157"/>
    </row>
    <row r="42" spans="1:10" s="163" customFormat="1" ht="15">
      <c r="A42" s="157" t="s">
        <v>1166</v>
      </c>
      <c r="B42" s="157"/>
      <c r="C42" s="157"/>
      <c r="D42" s="157"/>
      <c r="E42" s="157"/>
      <c r="F42" s="157"/>
      <c r="G42" s="157"/>
      <c r="H42" s="157"/>
      <c r="I42" s="157" t="s">
        <v>1167</v>
      </c>
      <c r="J42" s="157"/>
    </row>
    <row r="43" spans="1:10" s="163" customFormat="1" ht="15">
      <c r="A43" s="181"/>
      <c r="B43" s="157"/>
      <c r="C43" s="157"/>
      <c r="D43" s="157"/>
      <c r="E43" s="157"/>
      <c r="F43" s="157"/>
      <c r="G43" s="157"/>
      <c r="H43" s="157"/>
      <c r="I43" s="157"/>
      <c r="J43" s="157"/>
    </row>
    <row r="44" spans="1:10" s="163" customFormat="1" ht="15">
      <c r="A44" s="181"/>
      <c r="B44" s="157"/>
      <c r="C44" s="157"/>
      <c r="D44" s="157"/>
      <c r="E44" s="157"/>
      <c r="F44" s="157"/>
      <c r="G44" s="157"/>
      <c r="H44" s="157"/>
      <c r="I44" s="157"/>
      <c r="J44" s="157"/>
    </row>
    <row r="45" spans="1:10">
      <c r="A45" s="178"/>
      <c r="B45" s="151"/>
      <c r="C45" s="151"/>
      <c r="D45" s="151"/>
      <c r="E45" s="151"/>
      <c r="F45" s="151"/>
      <c r="G45" s="151"/>
      <c r="H45" s="151"/>
      <c r="I45" s="151"/>
      <c r="J45" s="151"/>
    </row>
    <row r="46" spans="1:10">
      <c r="A46" s="178"/>
      <c r="B46" s="151"/>
      <c r="C46" s="151"/>
      <c r="D46" s="151"/>
      <c r="E46" s="151"/>
      <c r="F46" s="151"/>
      <c r="G46" s="151"/>
      <c r="H46" s="151"/>
      <c r="I46" s="151"/>
      <c r="J46" s="151"/>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45" fitToHeight="0" orientation="portrait" r:id="rId1"/>
  <headerFooter>
    <oddHeader>&amp;L&amp;"Arial"&amp;9&amp;KA80000CONFIDENTIAL&amp;1#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5Gu9BKQuT74xw4aqnoKajU5N/vMLwhDNs38zCfxicDc=</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errct3JBFhTgvpPuRdT1rZNRc/eK4djXehQAvyNsmCc=</DigestValue>
    </Reference>
  </SignedInfo>
  <SignatureValue>XzXOBnBtkiPAgvXwwRKG6ygtnr9JznN+oH0M5ySED5Iq4/mv06Z4uila8bufIBb2EOqaAaCwgimC
3jC7ka34BqKxB9PsWGtvCZFnFq+4HPRSEVn2V7yPJfXC/24oHf/tCH9pon1ccAloG3fRqHz8dSgQ
Bw/RK7MVTqgxAkuiLy3X4DVyDMe/SQcBjB00Dh4EGGjlKFl2qnB0Jv5/WGzZmw0sp7Jk87fjvbQC
o0+iyRj3EmawE1l82DNWNZGUoMqUvZ6XaxP5ZuCxDQK2rFnfjk/XfxvTrh1y+PHMVGe8T6kd36li
mTbo2vjpjTGiZvmORgi1vNlN2l/kdj5UfYai3Q==</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ULDbRZuzyY1LP5KkNdMiLW5M2Zn0nfCMl6QwyB5rf+Y=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IXExgL5H6vhnLWyJ96Wr98uwfEhDSVG12CouMFhvQng=</DigestValue>
      </Reference>
      <Reference URI="/xl/drawings/drawing2.xml?ContentType=application/vnd.openxmlformats-officedocument.drawing+xml">
        <DigestMethod Algorithm="http://www.w3.org/2001/04/xmlenc#sha256"/>
        <DigestValue>CbRzChdAikqbICU7YJQcccq/n8WEhOINDE1uvl9EFwA=</DigestValue>
      </Reference>
      <Reference URI="/xl/drawings/drawing3.xml?ContentType=application/vnd.openxmlformats-officedocument.drawing+xml">
        <DigestMethod Algorithm="http://www.w3.org/2001/04/xmlenc#sha256"/>
        <DigestValue>UBdPomObDGbib6zQOgrbFhz+VRmg1SqjW2Zl7rPO2rQ=</DigestValue>
      </Reference>
      <Reference URI="/xl/drawings/drawing4.xml?ContentType=application/vnd.openxmlformats-officedocument.drawing+xml">
        <DigestMethod Algorithm="http://www.w3.org/2001/04/xmlenc#sha256"/>
        <DigestValue>IsxBHEKySkQ43oO9JuBNrXGYbuwxYgUXBcSg6Hs+UEA=</DigestValue>
      </Reference>
      <Reference URI="/xl/drawings/drawing5.xml?ContentType=application/vnd.openxmlformats-officedocument.drawing+xml">
        <DigestMethod Algorithm="http://www.w3.org/2001/04/xmlenc#sha256"/>
        <DigestValue>0FfaIShO8hGuNzStdlaw0zEOri/8fmWo2uPLBflz45Y=</DigestValue>
      </Reference>
      <Reference URI="/xl/drawings/drawing6.xml?ContentType=application/vnd.openxmlformats-officedocument.drawing+xml">
        <DigestMethod Algorithm="http://www.w3.org/2001/04/xmlenc#sha256"/>
        <DigestValue>k1OoHFDvCtYlMBU5KmTXY5B4Xz/nYt5noYDIDeovT6o=</DigestValue>
      </Reference>
      <Reference URI="/xl/drawings/drawing7.xml?ContentType=application/vnd.openxmlformats-officedocument.drawing+xml">
        <DigestMethod Algorithm="http://www.w3.org/2001/04/xmlenc#sha256"/>
        <DigestValue>pLKlPpB2U+VniTVxmlYF0mOSXUI4JYQAe8SITqksW5o=</DigestValue>
      </Reference>
      <Reference URI="/xl/drawings/vmlDrawing1.vml?ContentType=application/vnd.openxmlformats-officedocument.vmlDrawing">
        <DigestMethod Algorithm="http://www.w3.org/2001/04/xmlenc#sha256"/>
        <DigestValue>9vBVIGNtpuGPiTq+71kdfxa0KOaeaUFR4lE9o8wp+U8=</DigestValue>
      </Reference>
      <Reference URI="/xl/drawings/vmlDrawing2.vml?ContentType=application/vnd.openxmlformats-officedocument.vmlDrawing">
        <DigestMethod Algorithm="http://www.w3.org/2001/04/xmlenc#sha256"/>
        <DigestValue>b/f09tCfn1npVGPRHdCShaaD2xD9NY9jTxWZElcumZQ=</DigestValue>
      </Reference>
      <Reference URI="/xl/drawings/vmlDrawing3.vml?ContentType=application/vnd.openxmlformats-officedocument.vmlDrawing">
        <DigestMethod Algorithm="http://www.w3.org/2001/04/xmlenc#sha256"/>
        <DigestValue>3jEzbWYfMEO/Lt/S2R1UiShczkDH5yxeZX8hmUUQ+Bo=</DigestValue>
      </Reference>
      <Reference URI="/xl/drawings/vmlDrawing4.vml?ContentType=application/vnd.openxmlformats-officedocument.vmlDrawing">
        <DigestMethod Algorithm="http://www.w3.org/2001/04/xmlenc#sha256"/>
        <DigestValue>JY63Sk2oTWrEinW+ICYnr7JNuCwR0Rt2HJQNAtMEGWQ=</DigestValue>
      </Reference>
      <Reference URI="/xl/drawings/vmlDrawing5.vml?ContentType=application/vnd.openxmlformats-officedocument.vmlDrawing">
        <DigestMethod Algorithm="http://www.w3.org/2001/04/xmlenc#sha256"/>
        <DigestValue>8/v8Wtp/lVwn7wEcDqJkNQ8KMaeBDgv+3iZ6lwzqt0g=</DigestValue>
      </Reference>
      <Reference URI="/xl/drawings/vmlDrawing6.vml?ContentType=application/vnd.openxmlformats-officedocument.vmlDrawing">
        <DigestMethod Algorithm="http://www.w3.org/2001/04/xmlenc#sha256"/>
        <DigestValue>lg849Sa5s0CR5MLlte3yIJua6Wf5SkoSrI/cwAMrg+g=</DigestValue>
      </Reference>
      <Reference URI="/xl/drawings/vmlDrawing7.vml?ContentType=application/vnd.openxmlformats-officedocument.vmlDrawing">
        <DigestMethod Algorithm="http://www.w3.org/2001/04/xmlenc#sha256"/>
        <DigestValue>VpwpaxyyJyKe70TCHNy3dGfJEHdD7dGpNIGYricauYA=</DigestValue>
      </Reference>
      <Reference URI="/xl/media/image1.emf?ContentType=image/x-emf">
        <DigestMethod Algorithm="http://www.w3.org/2001/04/xmlenc#sha256"/>
        <DigestValue>A+qZqxnePzNB7o2yM086IE/TRNQ73NhWxu5r1lptZY0=</DigestValue>
      </Reference>
      <Reference URI="/xl/media/image2.emf?ContentType=image/x-emf">
        <DigestMethod Algorithm="http://www.w3.org/2001/04/xmlenc#sha256"/>
        <DigestValue>A+qZqxnePzNB7o2yM086IE/TRNQ73NhWxu5r1lptZY0=</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ouNzO14JUn+elFOW1RhvNxW5MdJQg84vEWCnvl653RA=</DigestValue>
      </Reference>
      <Reference URI="/xl/styles.xml?ContentType=application/vnd.openxmlformats-officedocument.spreadsheetml.styles+xml">
        <DigestMethod Algorithm="http://www.w3.org/2001/04/xmlenc#sha256"/>
        <DigestValue>dpyX7LW4145vCqxZQ4ziRgfQRGc+USTH+2ve6iAHZGQ=</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tue1zOdQUU+yZCeSgBg0maMcNmtHhlubP5b+t/4nXWE=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KB4TgMfXZxNBHKUGKTcDpIC29j2ms7w/SU8jKmSz1BQ=</DigestValue>
      </Reference>
      <Reference URI="/xl/worksheets/sheet2.xml?ContentType=application/vnd.openxmlformats-officedocument.spreadsheetml.worksheet+xml">
        <DigestMethod Algorithm="http://www.w3.org/2001/04/xmlenc#sha256"/>
        <DigestValue>eMyODgAI0rqS7gRzG8ryqLLGu51QlXVKN+5WWxzWjYY=</DigestValue>
      </Reference>
      <Reference URI="/xl/worksheets/sheet3.xml?ContentType=application/vnd.openxmlformats-officedocument.spreadsheetml.worksheet+xml">
        <DigestMethod Algorithm="http://www.w3.org/2001/04/xmlenc#sha256"/>
        <DigestValue>7dhzXcC5JtYyEUNh6EyGAdOp4KsZg3KMJlAMxCBPmzo=</DigestValue>
      </Reference>
      <Reference URI="/xl/worksheets/sheet4.xml?ContentType=application/vnd.openxmlformats-officedocument.spreadsheetml.worksheet+xml">
        <DigestMethod Algorithm="http://www.w3.org/2001/04/xmlenc#sha256"/>
        <DigestValue>D6Zgmye133nZuTmnQhPQ/7pOFt/tbpyePPg9VEOZSOU=</DigestValue>
      </Reference>
      <Reference URI="/xl/worksheets/sheet5.xml?ContentType=application/vnd.openxmlformats-officedocument.spreadsheetml.worksheet+xml">
        <DigestMethod Algorithm="http://www.w3.org/2001/04/xmlenc#sha256"/>
        <DigestValue>xujZty/YknhIPT3AALS7KgUB0R/FhSatjroeIi5yyB0=</DigestValue>
      </Reference>
      <Reference URI="/xl/worksheets/sheet6.xml?ContentType=application/vnd.openxmlformats-officedocument.spreadsheetml.worksheet+xml">
        <DigestMethod Algorithm="http://www.w3.org/2001/04/xmlenc#sha256"/>
        <DigestValue>t7aRfp6Kow3q0jJoBT8G7b5rZwmj194sqZBefBGXX5M=</DigestValue>
      </Reference>
      <Reference URI="/xl/worksheets/sheet7.xml?ContentType=application/vnd.openxmlformats-officedocument.spreadsheetml.worksheet+xml">
        <DigestMethod Algorithm="http://www.w3.org/2001/04/xmlenc#sha256"/>
        <DigestValue>zEEHG3o9Z09UcAo1U8m5qECrF8CYABvRy8K3ChmrpIk=</DigestValue>
      </Reference>
      <Reference URI="/xl/worksheets/sheet8.xml?ContentType=application/vnd.openxmlformats-officedocument.spreadsheetml.worksheet+xml">
        <DigestMethod Algorithm="http://www.w3.org/2001/04/xmlenc#sha256"/>
        <DigestValue>Jx6x86fTb5ZknbmqQdGslSuaixaUvMMB1i8+xi8fbmU=</DigestValue>
      </Reference>
    </Manifest>
    <SignatureProperties>
      <SignatureProperty Id="idSignatureTime" Target="#idPackageSignature">
        <mdssi:SignatureTime xmlns:mdssi="http://schemas.openxmlformats.org/package/2006/digital-signature">
          <mdssi:Format>YYYY-MM-DDThh:mm:ssTZD</mdssi:Format>
          <mdssi:Value>2025-01-07T08:29:19Z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2025-01-07T08:29:19Z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pNaBw1y3kETQbgSLeoaOuKVkZWeXDHTtdF6E1q/SgrI=</DigestValue>
    </Reference>
    <Reference Type="http://www.w3.org/2000/09/xmldsig#Object" URI="#idOfficeObject">
      <DigestMethod Algorithm="http://www.w3.org/2001/04/xmlenc#sha256"/>
      <DigestValue>Bd9OnZXxgMKE8N8rppZicnzdiGmBlC6K3+vCY6wFoPo=</DigestValue>
    </Reference>
    <Reference Type="http://uri.etsi.org/01903#SignedProperties" URI="#idSignedProperties">
      <Transforms>
        <Transform Algorithm="http://www.w3.org/TR/2001/REC-xml-c14n-20010315"/>
      </Transforms>
      <DigestMethod Algorithm="http://www.w3.org/2001/04/xmlenc#sha256"/>
      <DigestValue>Qpf23fOs/IDdv0vhv0OTO0DsxD7tsQayBuaKFW34Pm8=</DigestValue>
    </Reference>
  </SignedInfo>
  <SignatureValue>pUSTm9urQiRKb3LwevqKUtKGNqzmT7WKeoR36xogBCTvxMHyxbedP3TLY3hDLZOGhrjiVpQN8zmC
x6h2m9DrKg9KFtnMhXvrYctWjUC2BShFqiUN6GeyllRMIdiQC/1Oks0Y4EHzhi9k+7iqgJctUSHo
p0n4hHEXo0mAjaqZbYsfPRUVzgBCUJanm4PSiHUzkk37oQxPZT/KlKhy0a1/L/jizXvF4wwtW4AL
yY39pjD4WSaoiU+S8sgHhEkvGj9YYdTZop+L4PCi//oWuCatqesOFp91tMwdHRbBefcFOyqnGJCE
cij1Or+9eKs/iPZO+IMMLRKbYzGN3D9MJw8C8w==</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ULDbRZuzyY1LP5KkNdMiLW5M2Zn0nfCMl6QwyB5rf+Y=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yCNYg4QRMDdPZVH9xkpGPKEbEwizhWPQB19wAelaAd8=</DigestValue>
      </Reference>
      <Reference URI="/xl/drawings/drawing2.xml?ContentType=application/vnd.openxmlformats-officedocument.drawing+xml">
        <DigestMethod Algorithm="http://www.w3.org/2001/04/xmlenc#sha256"/>
        <DigestValue>pMjUEWPOPvdytes4Kd9h37getqaCI74FeFymd9FmVVo=</DigestValue>
      </Reference>
      <Reference URI="/xl/drawings/drawing3.xml?ContentType=application/vnd.openxmlformats-officedocument.drawing+xml">
        <DigestMethod Algorithm="http://www.w3.org/2001/04/xmlenc#sha256"/>
        <DigestValue>D327RuvA+0XO7JF16Kq1kGh/rA8S2zmoEcjwqkhRjck=</DigestValue>
      </Reference>
      <Reference URI="/xl/drawings/drawing4.xml?ContentType=application/vnd.openxmlformats-officedocument.drawing+xml">
        <DigestMethod Algorithm="http://www.w3.org/2001/04/xmlenc#sha256"/>
        <DigestValue>qKzBQ9xZF5sLGoVmT7+yVtU1v3vb+aQsUze0KAsw3xk=</DigestValue>
      </Reference>
      <Reference URI="/xl/drawings/drawing5.xml?ContentType=application/vnd.openxmlformats-officedocument.drawing+xml">
        <DigestMethod Algorithm="http://www.w3.org/2001/04/xmlenc#sha256"/>
        <DigestValue>mGOe3p580KloUboJtrQPeFkmqTxDD/8yaV5m+zTiE9c=</DigestValue>
      </Reference>
      <Reference URI="/xl/drawings/drawing6.xml?ContentType=application/vnd.openxmlformats-officedocument.drawing+xml">
        <DigestMethod Algorithm="http://www.w3.org/2001/04/xmlenc#sha256"/>
        <DigestValue>xGQh+YG7DYuSTfdTlu+8PLU8zBOZVAhMLaWmvcBNKqs=</DigestValue>
      </Reference>
      <Reference URI="/xl/drawings/drawing7.xml?ContentType=application/vnd.openxmlformats-officedocument.drawing+xml">
        <DigestMethod Algorithm="http://www.w3.org/2001/04/xmlenc#sha256"/>
        <DigestValue>lG99MpA3Gv97wkOXCtwGSqqm6T0DqXWRari+3V/6oqA=</DigestValue>
      </Reference>
      <Reference URI="/xl/drawings/vmlDrawing1.vml?ContentType=application/vnd.openxmlformats-officedocument.vmlDrawing">
        <DigestMethod Algorithm="http://www.w3.org/2001/04/xmlenc#sha256"/>
        <DigestValue>T38fZRWXM81Z4zdOqkSE9uFHgmzGJWIPC0ON3pikjTY=</DigestValue>
      </Reference>
      <Reference URI="/xl/drawings/vmlDrawing2.vml?ContentType=application/vnd.openxmlformats-officedocument.vmlDrawing">
        <DigestMethod Algorithm="http://www.w3.org/2001/04/xmlenc#sha256"/>
        <DigestValue>Wd4NFA+y/JfI6veW9q2IMinvBjvnhL+1u7RZ8MckGJM=</DigestValue>
      </Reference>
      <Reference URI="/xl/drawings/vmlDrawing3.vml?ContentType=application/vnd.openxmlformats-officedocument.vmlDrawing">
        <DigestMethod Algorithm="http://www.w3.org/2001/04/xmlenc#sha256"/>
        <DigestValue>lnf4IEmwfdVea+F7t7O0RcNm01zEI2zO9QyrXE1IkOo=</DigestValue>
      </Reference>
      <Reference URI="/xl/drawings/vmlDrawing4.vml?ContentType=application/vnd.openxmlformats-officedocument.vmlDrawing">
        <DigestMethod Algorithm="http://www.w3.org/2001/04/xmlenc#sha256"/>
        <DigestValue>9wNQSaTOS8FoNAPEV05c9t0jbbTz18Pe/WSD83ExOGg=</DigestValue>
      </Reference>
      <Reference URI="/xl/drawings/vmlDrawing5.vml?ContentType=application/vnd.openxmlformats-officedocument.vmlDrawing">
        <DigestMethod Algorithm="http://www.w3.org/2001/04/xmlenc#sha256"/>
        <DigestValue>A0n+3l+Hgsm0Wx9/hW0sB8Ja9+7b2TJt/OvL1WMRqNU=</DigestValue>
      </Reference>
      <Reference URI="/xl/drawings/vmlDrawing6.vml?ContentType=application/vnd.openxmlformats-officedocument.vmlDrawing">
        <DigestMethod Algorithm="http://www.w3.org/2001/04/xmlenc#sha256"/>
        <DigestValue>nnDhE1vfE2n/OL3eMX3OpAUhS1TBWPiox0CGlnmohLE=</DigestValue>
      </Reference>
      <Reference URI="/xl/drawings/vmlDrawing7.vml?ContentType=application/vnd.openxmlformats-officedocument.vmlDrawing">
        <DigestMethod Algorithm="http://www.w3.org/2001/04/xmlenc#sha256"/>
        <DigestValue>mz6Jd9t8hVYp7qi6lK47oQC+a/PsVopPRwDuQBRpmsw=</DigestValue>
      </Reference>
      <Reference URI="/xl/media/image1.emf?ContentType=image/x-emf">
        <DigestMethod Algorithm="http://www.w3.org/2001/04/xmlenc#sha256"/>
        <DigestValue>A+qZqxnePzNB7o2yM086IE/TRNQ73NhWxu5r1lptZY0=</DigestValue>
      </Reference>
      <Reference URI="/xl/media/image2.emf?ContentType=image/x-emf">
        <DigestMethod Algorithm="http://www.w3.org/2001/04/xmlenc#sha256"/>
        <DigestValue>A+qZqxnePzNB7o2yM086IE/TRNQ73NhWxu5r1lptZY0=</DigestValue>
      </Reference>
      <Reference URI="/xl/printerSettings/printerSettings1.bin?ContentType=application/vnd.openxmlformats-officedocument.spreadsheetml.printerSettings">
        <DigestMethod Algorithm="http://www.w3.org/2001/04/xmlenc#sha256"/>
        <DigestValue>gDxsOKQj6w1IUc2RzqzDnDEL9pMQtF+loYCKamEv2rY=</DigestValue>
      </Reference>
      <Reference URI="/xl/printerSettings/printerSettings2.bin?ContentType=application/vnd.openxmlformats-officedocument.spreadsheetml.printerSettings">
        <DigestMethod Algorithm="http://www.w3.org/2001/04/xmlenc#sha256"/>
        <DigestValue>TkIJf06pcILqdw1b8ANESLahyakOn5G+kCrz0mp8kQ8=</DigestValue>
      </Reference>
      <Reference URI="/xl/printerSettings/printerSettings3.bin?ContentType=application/vnd.openxmlformats-officedocument.spreadsheetml.printerSettings">
        <DigestMethod Algorithm="http://www.w3.org/2001/04/xmlenc#sha256"/>
        <DigestValue>TkIJf06pcILqdw1b8ANESLahyakOn5G+kCrz0mp8kQ8=</DigestValue>
      </Reference>
      <Reference URI="/xl/printerSettings/printerSettings4.bin?ContentType=application/vnd.openxmlformats-officedocument.spreadsheetml.printerSettings">
        <DigestMethod Algorithm="http://www.w3.org/2001/04/xmlenc#sha256"/>
        <DigestValue>TkIJf06pcILqdw1b8ANESLahyakOn5G+kCrz0mp8kQ8=</DigestValue>
      </Reference>
      <Reference URI="/xl/printerSettings/printerSettings5.bin?ContentType=application/vnd.openxmlformats-officedocument.spreadsheetml.printerSettings">
        <DigestMethod Algorithm="http://www.w3.org/2001/04/xmlenc#sha256"/>
        <DigestValue>TkIJf06pcILqdw1b8ANESLahyakOn5G+kCrz0mp8kQ8=</DigestValue>
      </Reference>
      <Reference URI="/xl/printerSettings/printerSettings6.bin?ContentType=application/vnd.openxmlformats-officedocument.spreadsheetml.printerSettings">
        <DigestMethod Algorithm="http://www.w3.org/2001/04/xmlenc#sha256"/>
        <DigestValue>TkIJf06pcILqdw1b8ANESLahyakOn5G+kCrz0mp8kQ8=</DigestValue>
      </Reference>
      <Reference URI="/xl/printerSettings/printerSettings7.bin?ContentType=application/vnd.openxmlformats-officedocument.spreadsheetml.printerSettings">
        <DigestMethod Algorithm="http://www.w3.org/2001/04/xmlenc#sha256"/>
        <DigestValue>TkIJf06pcILqdw1b8ANESLahyakOn5G+kCrz0mp8kQ8=</DigestValue>
      </Reference>
      <Reference URI="/xl/printerSettings/printerSettings8.bin?ContentType=application/vnd.openxmlformats-officedocument.spreadsheetml.printerSettings">
        <DigestMethod Algorithm="http://www.w3.org/2001/04/xmlenc#sha256"/>
        <DigestValue>TkIJf06pcILqdw1b8ANESLahyakOn5G+kCrz0mp8kQ8=</DigestValue>
      </Reference>
      <Reference URI="/xl/sharedStrings.xml?ContentType=application/vnd.openxmlformats-officedocument.spreadsheetml.sharedStrings+xml">
        <DigestMethod Algorithm="http://www.w3.org/2001/04/xmlenc#sha256"/>
        <DigestValue>ouNzO14JUn+elFOW1RhvNxW5MdJQg84vEWCnvl653RA=</DigestValue>
      </Reference>
      <Reference URI="/xl/styles.xml?ContentType=application/vnd.openxmlformats-officedocument.spreadsheetml.styles+xml">
        <DigestMethod Algorithm="http://www.w3.org/2001/04/xmlenc#sha256"/>
        <DigestValue>iISht098cyxNGkcRS0K5feobGu4vN01Fv87Ls9W38do=</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voJfOkm2h4bza4bJzFgcC6SwdkBCTxYHRmOTLhHfiIc=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Gp9OoSUCfT6aZB2gf86xo5QX66DbyxfIbqfeXarPKCs=</DigestValue>
      </Reference>
      <Reference URI="/xl/worksheets/sheet2.xml?ContentType=application/vnd.openxmlformats-officedocument.spreadsheetml.worksheet+xml">
        <DigestMethod Algorithm="http://www.w3.org/2001/04/xmlenc#sha256"/>
        <DigestValue>Dyse1Ni3kWOsBrZESBARFXG2MzMJnJypHjXCQZJvQNA=</DigestValue>
      </Reference>
      <Reference URI="/xl/worksheets/sheet3.xml?ContentType=application/vnd.openxmlformats-officedocument.spreadsheetml.worksheet+xml">
        <DigestMethod Algorithm="http://www.w3.org/2001/04/xmlenc#sha256"/>
        <DigestValue>Q3EHkjlt825qCJwM+jrSVeb7bYIjXI3DqfIGLhbNQs8=</DigestValue>
      </Reference>
      <Reference URI="/xl/worksheets/sheet4.xml?ContentType=application/vnd.openxmlformats-officedocument.spreadsheetml.worksheet+xml">
        <DigestMethod Algorithm="http://www.w3.org/2001/04/xmlenc#sha256"/>
        <DigestValue>BP9VFMJ6CQVMsJxGuLFmHIX36zT8Jok3NRgYcdGLO3c=</DigestValue>
      </Reference>
      <Reference URI="/xl/worksheets/sheet5.xml?ContentType=application/vnd.openxmlformats-officedocument.spreadsheetml.worksheet+xml">
        <DigestMethod Algorithm="http://www.w3.org/2001/04/xmlenc#sha256"/>
        <DigestValue>JjNXZ/pqObKRDW0bxV5B0zPWenTH3EMk41SWhMVMBwc=</DigestValue>
      </Reference>
      <Reference URI="/xl/worksheets/sheet6.xml?ContentType=application/vnd.openxmlformats-officedocument.spreadsheetml.worksheet+xml">
        <DigestMethod Algorithm="http://www.w3.org/2001/04/xmlenc#sha256"/>
        <DigestValue>v135pcPhp0jERbhYn/UdnCoCTttEiZWE5bTY7jqKYEY=</DigestValue>
      </Reference>
      <Reference URI="/xl/worksheets/sheet7.xml?ContentType=application/vnd.openxmlformats-officedocument.spreadsheetml.worksheet+xml">
        <DigestMethod Algorithm="http://www.w3.org/2001/04/xmlenc#sha256"/>
        <DigestValue>KLHbTHOp/yDgkqoqHI8dqHb26IUSW/MBmAh6k/qfejg=</DigestValue>
      </Reference>
      <Reference URI="/xl/worksheets/sheet8.xml?ContentType=application/vnd.openxmlformats-officedocument.spreadsheetml.worksheet+xml">
        <DigestMethod Algorithm="http://www.w3.org/2001/04/xmlenc#sha256"/>
        <DigestValue>fCQebEDUpQDweVdsAnmHb6i8BH94JswvDFcn+ZEH2kE=</DigestValue>
      </Reference>
    </Manifest>
    <SignatureProperties>
      <SignatureProperty Id="idSignatureTime" Target="#idPackageSignature">
        <mdssi:SignatureTime xmlns:mdssi="http://schemas.openxmlformats.org/package/2006/digital-signature">
          <mdssi:Format>YYYY-MM-DDThh:mm:ssTZD</mdssi:Format>
          <mdssi:Value>2025-01-08T09:52:59Z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16.0.18227/26</OfficeVersion>
          <ApplicationVersion>16.0.18227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2025-01-08T09:52:59Z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TONGQUAN</vt:lpstr>
      <vt:lpstr>BCTaiSan_06027</vt:lpstr>
      <vt:lpstr>BCKetQuaHoatDong_06028</vt:lpstr>
      <vt:lpstr>BCDanhMucDauTu_06029</vt:lpstr>
      <vt:lpstr>BCThuNhap_06203</vt:lpstr>
      <vt:lpstr>Khac_06030</vt:lpstr>
      <vt:lpstr>BCTinhHinhTaiChinh_06105</vt:lpstr>
      <vt:lpstr>BCHoatDongVay_06026</vt:lpstr>
      <vt:lpstr>BCHoatDongVay_06026!Print_Area</vt:lpstr>
      <vt:lpstr>BCTaiSan_06027!Print_Area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2025-01-07T04:52:58Z</cp:lastPrinted>
  <dcterms:created xsi:type="dcterms:W3CDTF">2019-03-13T13:30:00Z</dcterms:created>
  <dcterms:modified xsi:type="dcterms:W3CDTF">2025-01-08T09:52:57Z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