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W:\GTO_SSO_FUNDSERVICES_GSSCKL\10. CLIENT PORTFOLIO-NAV recalculation\5.13 VCBFIF\2024\12. Dec\Monthly\ACR\"/>
    </mc:Choice>
  </mc:AlternateContent>
  <xr:revisionPtr revIDLastSave="0" documentId="13_ncr:1_{09D062EB-5D3F-4679-B704-977E2F49E8D0}" xr6:coauthVersionLast="47" xr6:coauthVersionMax="47" xr10:uidLastSave="{00000000-0000-0000-0000-000000000000}"/>
  <bookViews>
    <workbookView xWindow="-110" yWindow="-110" windowWidth="19420" windowHeight="10420" firstSheet="1" activeTab="4"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5" l="1"/>
  <c r="G14" i="45" l="1"/>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<sst xmlns="http://schemas.openxmlformats.org/spreadsheetml/2006/main" count="1415" uniqueCount="1094">
  <si>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</si>
  <si>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</si>
  <si>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</si>
  <si>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</si>
  <si>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</si>
  <si>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</si>
  <si>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</si>
  <si>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</si>
  <si>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</si>
  <si>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</si>
  <si>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</si>
  <si>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</si>
  <si>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</si>
  <si>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</si>
  <si>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</si>
  <si>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</si>
  <si>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</si>
  <si>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</si>
  <si>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</si>
  <si>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</si>
  <si>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</si>
  <si>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</si>
  <si>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</si>
  <si>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</si>
  <si>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</si>
  <si>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</si>
  <si>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</si>
  <si>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</si>
  <si>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</si>
  <si>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</si>
  <si>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</si>
  <si>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</si>
  <si>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</si>
  <si>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</si>
  <si>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</si>
  <si>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</si>
  <si>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</si>
  <si>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</si>
  <si>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</si>
  <si>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</si>
  <si>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</si>
  <si>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</si>
  <si>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</si>
  <si>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</si>
  <si>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</si>
  <si>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</si>
  <si>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</si>
  <si>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</si>
  <si>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</si>
  <si>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</si>
  <si>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</si>
  <si>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</si>
  <si>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</si>
  <si>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</si>
  <si>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</si>
  <si>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</si>
  <si>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</si>
  <si>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</si>
  <si>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</si>
  <si>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</si>
  <si>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</si>
  <si>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</si>
  <si>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</si>
  <si>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</si>
  <si>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</si>
  <si>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</si>
  <si>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</si>
  <si>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</si>
  <si>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</si>
  <si>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</si>
  <si>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</si>
  <si>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</si>
  <si>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</si>
  <si>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</si>
  <si>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</si>
  <si>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</si>
  <si>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</si>
  <si>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</si>
  <si>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</si>
  <si>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</si>
  <si>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</si>
  <si>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</si>
  <si>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</si>
  <si>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</si>
  <si>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</si>
  <si>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</si>
  <si>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</si>
  <si>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</si>
  <si>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</si>
  <si>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</si>
  <si>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</si>
  <si>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</si>
  <si>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</si>
  <si>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</si>
  <si>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</si>
  <si>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</si>
  <si>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</si>
  <si>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</si>
  <si>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</si>
  <si>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</si>
  <si>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</si>
  <si>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</si>
  <si>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</si>
  <si>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</si>
  <si>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</si>
  <si>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</si>
  <si>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</si>
  <si>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</si>
  <si>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</si>
  <si>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</si>
  <si>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</si>
  <si>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</si>
  <si>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</si>
  <si>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</si>
  <si>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</si>
  <si>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</si>
  <si>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</si>
  <si>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</si>
  <si>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</si>
  <si>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</si>
  <si>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</si>
  <si>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</si>
  <si>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</si>
  <si>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</si>
  <si>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</si>
  <si>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</si>
  <si>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</si>
  <si>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</si>
  <si>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</si>
  <si>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</si>
  <si>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</si>
  <si>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</si>
  <si>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</si>
  <si>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</si>
  <si>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</si>
  <si>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</si>
  <si>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</si>
  <si>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</si>
  <si>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</si>
  <si>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</si>
  <si>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</si>
  <si>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</si>
  <si>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</si>
  <si>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</si>
  <si>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</si>
  <si>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</si>
  <si>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</si>
  <si>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</si>
  <si>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</si>
  <si>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</si>
  <si>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</si>
  <si>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</si>
  <si>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</si>
  <si>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</si>
  <si>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</si>
  <si>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</si>
  <si>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</si>
  <si>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</si>
  <si>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</si>
  <si>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</si>
  <si>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</si>
  <si>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</si>
  <si>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</si>
  <si>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</si>
  <si>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</si>
  <si>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</si>
  <si>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</si>
  <si>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</si>
  <si>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</si>
  <si>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</si>
  <si>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</si>
  <si>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</si>
  <si>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</si>
  <si>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</si>
  <si>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</si>
  <si>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</si>
  <si>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</si>
  <si>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</si>
  <si>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</si>
  <si>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</si>
  <si>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</si>
  <si>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</si>
  <si>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</si>
  <si>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</si>
  <si>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</si>
  <si>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</si>
  <si>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</si>
  <si>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</si>
  <si>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</si>
  <si>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</si>
  <si>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</si>
  <si>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</si>
  <si>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</si>
  <si>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</si>
  <si>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</si>
  <si>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</si>
  <si>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</si>
  <si>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</si>
  <si>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</si>
  <si>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</si>
  <si>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</si>
  <si>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</si>
  <si>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</si>
  <si>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</si>
  <si>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</si>
  <si>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</si>
  <si>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</si>
  <si>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</si>
  <si>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</si>
  <si>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</si>
  <si>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</si>
  <si>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</si>
  <si>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</si>
  <si>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</si>
  <si>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</si>
  <si>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</si>
  <si>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</si>
  <si>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</si>
  <si>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</si>
  <si>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</si>
  <si>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</si>
  <si>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</si>
  <si>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</si>
  <si>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</si>
  <si>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</si>
  <si>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</si>
  <si>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</si>
  <si>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</si>
  <si>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</si>
  <si>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</si>
  <si>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</si>
  <si>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</si>
  <si>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</si>
  <si>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</si>
  <si>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</si>
  <si>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</si>
  <si>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</si>
  <si>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</si>
  <si>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</si>
  <si>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</si>
  <si>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</si>
  <si>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</si>
  <si>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</si>
  <si>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</si>
  <si>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</si>
  <si>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</si>
  <si>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</si>
  <si>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</si>
  <si>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</si>
  <si>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</si>
  <si>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</si>
  <si>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</si>
  <si>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</si>
  <si>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</si>
  <si>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</si>
  <si>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</si>
  <si>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</si>
  <si>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</si>
  <si>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</si>
  <si>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</si>
  <si>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</si>
  <si>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</si>
  <si>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</si>
  <si>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</si>
  <si>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</si>
  <si>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</si>
  <si>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</si>
  <si>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</si>
  <si>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</si>
  <si>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</si>
  <si>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</si>
  <si>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</si>
  <si>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</si>
  <si>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</si>
  <si>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</si>
  <si>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</si>
  <si>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</si>
  <si>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</si>
  <si>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</si>
  <si>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</si>
  <si>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</si>
  <si>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</si>
  <si>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</si>
  <si>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</si>
  <si>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</si>
  <si>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</si>
  <si>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</si>
  <si>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</si>
  <si>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</si>
  <si>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</si>
  <si>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</si>
  <si>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</si>
  <si>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</si>
  <si>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</si>
  <si>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</si>
  <si>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</si>
  <si>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</si>
  <si>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</si>
  <si>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</si>
  <si>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</si>
  <si>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</si>
  <si>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</si>
  <si>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</si>
  <si>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</si>
  <si>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</si>
  <si>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</si>
  <si>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</si>
  <si>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</si>
  <si>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</si>
  <si>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</si>
  <si>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</si>
  <si>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</si>
  <si>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</si>
  <si>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</si>
  <si>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</si>
  <si>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</si>
  <si>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</si>
  <si>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</si>
  <si>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</si>
  <si>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</si>
  <si>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</si>
  <si>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</si>
  <si>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</si>
  <si>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</si>
  <si>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</si>
  <si>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</si>
  <si>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</si>
  <si>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</si>
  <si>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</si>
  <si>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</si>
  <si>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</si>
  <si>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</si>
  <si>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</si>
  <si>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</si>
  <si>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</si>
  <si>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</si>
  <si>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</si>
  <si>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</si>
  <si>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</si>
  <si>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</si>
  <si>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</si>
  <si>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</si>
  <si>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</si>
  <si>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</si>
  <si>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</si>
  <si>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</si>
  <si>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</si>
  <si>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</si>
  <si>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</si>
  <si>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</si>
  <si>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</si>
  <si>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</si>
  <si>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</si>
  <si>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</si>
  <si>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</si>
  <si>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</si>
  <si>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</si>
  <si>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</si>
  <si>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</si>
  <si>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</si>
  <si>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</si>
  <si>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</si>
  <si>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</si>
  <si>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</si>
  <si>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</si>
  <si>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</si>
  <si>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</si>
  <si>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</si>
  <si>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</si>
  <si>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</si>
  <si>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</si>
  <si>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</si>
  <si>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</si>
  <si>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</si>
  <si>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</si>
  <si>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</si>
  <si>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</si>
  <si>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</si>
  <si>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</si>
  <si>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</si>
  <si>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</si>
  <si>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</si>
  <si>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</si>
  <si>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</si>
  <si>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</si>
  <si>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</si>
  <si>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</si>
  <si>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</si>
  <si>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</si>
  <si>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</si>
  <si>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</si>
  <si>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</si>
  <si>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</si>
  <si>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</si>
  <si>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</si>
  <si>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</si>
  <si>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</si>
  <si>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</si>
  <si>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</si>
  <si>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</si>
  <si>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</si>
  <si>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</si>
  <si>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</si>
  <si>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</si>
  <si>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</si>
  <si>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</si>
  <si>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</si>
  <si>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</si>
  <si>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</si>
  <si>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</si>
  <si>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</si>
  <si>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</si>
  <si>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</si>
  <si>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</si>
  <si>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</si>
  <si>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</si>
  <si>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</si>
  <si>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</si>
  <si>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</si>
  <si>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</si>
  <si>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</si>
  <si>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</si>
  <si>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</si>
  <si>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</si>
  <si>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</si>
  <si>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</si>
  <si>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</si>
  <si>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</si>
  <si>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</si>
  <si>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</si>
  <si>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</si>
  <si>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</si>
  <si>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</si>
  <si>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</si>
  <si>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</si>
  <si>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</si>
  <si>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</si>
  <si>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</si>
  <si>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</si>
  <si>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</si>
  <si>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</si>
  <si>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</si>
  <si>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</si>
  <si>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</si>
  <si>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</si>
  <si>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</si>
  <si>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</si>
  <si>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</si>
  <si>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</si>
  <si>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</si>
  <si>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</si>
  <si>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</si>
  <si>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</si>
  <si>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</si>
  <si>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</si>
  <si>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</si>
  <si>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</si>
  <si>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</si>
  <si>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</si>
  <si>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</si>
  <si>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</si>
  <si>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</si>
  <si>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</si>
  <si>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</si>
  <si>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</si>
  <si>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</si>
  <si>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</si>
  <si>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</si>
  <si>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</si>
  <si>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</si>
  <si>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</si>
  <si>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</si>
  <si>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</si>
  <si>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</si>
  <si>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</si>
  <si>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</si>
  <si>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</si>
  <si>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</si>
  <si>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</si>
  <si>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</si>
  <si>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</si>
  <si>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</si>
  <si>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</si>
  <si>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</si>
  <si>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</si>
  <si>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</si>
  <si>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</si>
  <si>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</si>
  <si>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</si>
  <si>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</si>
  <si>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</si>
  <si>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</si>
  <si>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</si>
  <si>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</si>
  <si>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</si>
  <si>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</si>
  <si>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</si>
  <si>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</si>
  <si>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</si>
  <si>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</si>
  <si>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</si>
  <si>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</si>
  <si>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</si>
  <si>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</si>
  <si>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</si>
  <si>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</si>
  <si>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</si>
  <si>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</si>
  <si>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</si>
  <si>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</si>
  <si>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</si>
  <si>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</si>
  <si>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</si>
  <si>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</si>
  <si>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</si>
  <si>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</si>
  <si>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</si>
  <si>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</si>
  <si>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</si>
  <si>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</si>
  <si>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</si>
  <si>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</si>
  <si>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</si>
  <si>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</si>
  <si>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</si>
  <si>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</si>
  <si>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</si>
  <si>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</si>
  <si>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</si>
  <si>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</si>
  <si>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</si>
  <si>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</si>
  <si>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</si>
  <si>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</si>
  <si>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</si>
  <si>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</si>
  <si>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</si>
  <si>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</si>
  <si>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</si>
  <si>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</si>
  <si>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</si>
  <si>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</si>
  <si>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</si>
  <si>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</si>
  <si>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</si>
  <si>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</si>
  <si>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</si>
  <si>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</si>
  <si>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</si>
  <si>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</si>
  <si>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</si>
  <si>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</si>
  <si>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</si>
  <si>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</si>
  <si>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</si>
  <si>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</si>
  <si>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</si>
  <si>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</si>
  <si>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</si>
  <si>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</si>
  <si>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</si>
  <si>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</si>
  <si>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</si>
  <si>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</si>
  <si>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</si>
  <si>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</si>
  <si>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</si>
  <si>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</si>
  <si>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</si>
  <si>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</si>
  <si>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</si>
  <si>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</si>
  <si>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</si>
  <si>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</si>
  <si>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</si>
  <si>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</si>
  <si>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</si>
  <si>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</si>
  <si>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</si>
  <si>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</si>
  <si>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</si>
  <si>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</si>
  <si>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</si>
  <si>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</si>
  <si>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</si>
  <si>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</si>
  <si>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</si>
  <si>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</si>
  <si>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</si>
  <si>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</si>
  <si>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</si>
  <si>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</si>
  <si>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</si>
  <si>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</si>
  <si>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</si>
  <si>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</si>
  <si>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</si>
  <si>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</si>
  <si>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</si>
  <si>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</si>
  <si>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</si>
  <si>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</si>
  <si>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</si>
  <si>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</si>
  <si>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</si>
  <si>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</si>
  <si>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</si>
  <si>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</si>
  <si>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</si>
  <si>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</si>
  <si>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</si>
  <si>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</si>
  <si>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</si>
  <si>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</si>
  <si>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</si>
  <si>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CTD122015</t>
  </si>
  <si>
    <t>2251.1.1</t>
  </si>
  <si>
    <t>1.2</t>
  </si>
  <si>
    <t>MML121021</t>
  </si>
  <si>
    <t>2251.1.2</t>
  </si>
  <si>
    <t>1.3</t>
  </si>
  <si>
    <t>MSN123008</t>
  </si>
  <si>
    <t>2251.1.3</t>
  </si>
  <si>
    <t>1.4</t>
  </si>
  <si>
    <t>TNG122017</t>
  </si>
  <si>
    <t>2251.1.4</t>
  </si>
  <si>
    <t>1.5</t>
  </si>
  <si>
    <t>VHM121025</t>
  </si>
  <si>
    <t>2251.1.5</t>
  </si>
  <si>
    <t>2</t>
  </si>
  <si>
    <t>Trái phiếu chưa niêm yết
Unlisted Bonds</t>
  </si>
  <si>
    <t>2251.2</t>
  </si>
  <si>
    <t>2.1</t>
  </si>
  <si>
    <t>BCM12406</t>
  </si>
  <si>
    <t>2251.2.1</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</si>
  <si>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</si>
  <si>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</si>
  <si>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</si>
  <si>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</si>
  <si>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</si>
  <si>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</si>
  <si>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</si>
  <si>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</si>
  <si>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</si>
  <si>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</si>
  <si>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</si>
  <si>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</si>
  <si>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</si>
  <si>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</si>
  <si>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</si>
  <si>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</si>
  <si>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</si>
  <si>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</si>
  <si>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</si>
  <si>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</si>
  <si>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</si>
  <si>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</si>
  <si>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</si>
  <si>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</si>
  <si>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</si>
  <si>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</si>
  <si>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</si>
  <si>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</si>
  <si>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</si>
  <si>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</si>
  <si>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</si>
  <si>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</si>
  <si>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</si>
  <si>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</si>
  <si>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</si>
  <si>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</si>
  <si>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</si>
  <si>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</si>
  <si>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</si>
  <si>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</si>
  <si>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</si>
  <si>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</si>
  <si>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</si>
  <si>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</si>
  <si>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</si>
  <si>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</si>
  <si>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</si>
  <si>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</si>
  <si>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</si>
  <si>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</si>
  <si>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</si>
  <si>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</si>
  <si>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</si>
  <si>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</si>
  <si>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</si>
  <si>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</si>
  <si>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</si>
  <si>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</si>
  <si>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</si>
  <si>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</si>
  <si>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</si>
  <si>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</si>
  <si>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</si>
  <si>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</si>
  <si>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</si>
  <si>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</si>
  <si>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</si>
  <si>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</si>
  <si>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</si>
  <si>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</si>
  <si>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</si>
  <si>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</si>
  <si>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</si>
  <si>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</si>
  <si>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</si>
  <si>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</si>
  <si>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</si>
  <si>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</si>
  <si>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</si>
  <si>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</si>
  <si>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</si>
  <si>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</si>
  <si>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</si>
  <si>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</si>
  <si>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</si>
  <si>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</si>
  <si>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</si>
  <si>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</si>
  <si>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</si>
  <si>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</si>
  <si>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</si>
  <si>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</si>
  <si>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</si>
  <si>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</si>
  <si>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</si>
  <si>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</si>
  <si>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</si>
  <si>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</si>
  <si>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</si>
  <si>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</si>
  <si>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</si>
  <si>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</si>
  <si>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</si>
  <si>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</si>
  <si>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</si>
  <si>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</si>
  <si>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</si>
  <si>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</si>
  <si>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</si>
  <si>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</si>
  <si>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</si>
  <si>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</si>
  <si>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</si>
  <si>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</si>
  <si>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</si>
  <si>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</si>
  <si>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</si>
  <si>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</si>
  <si>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</si>
  <si>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</si>
  <si>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</si>
  <si>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</si>
  <si>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</si>
  <si>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</si>
  <si>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</si>
  <si>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</si>
  <si>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</si>
  <si>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</si>
  <si>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</si>
  <si>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</si>
  <si>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</si>
  <si>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</si>
  <si>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</si>
  <si>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</si>
  <si>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</si>
  <si>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</si>
  <si>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</si>
  <si>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</si>
  <si>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</si>
  <si>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</si>
  <si>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</si>
  <si>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</si>
  <si>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</si>
  <si>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</si>
  <si>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</si>
  <si>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</si>
  <si>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</si>
  <si>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</si>
  <si>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</si>
  <si>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</si>
  <si>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</si>
  <si>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</si>
  <si>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</si>
  <si>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</si>
  <si>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</si>
  <si>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</si>
  <si>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</si>
  <si>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</si>
  <si>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</si>
  <si>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</si>
  <si>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</si>
  <si>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</si>
  <si>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</si>
  <si>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</si>
  <si>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</si>
  <si>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</si>
  <si>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</si>
  <si>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</si>
  <si>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</si>
  <si>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</si>
  <si>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</si>
  <si>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</si>
  <si>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</si>
  <si>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</si>
  <si>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</si>
  <si>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</si>
  <si>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</si>
  <si>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</si>
  <si>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</si>
  <si>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</si>
  <si>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</si>
  <si>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</si>
  <si>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</si>
  <si>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</si>
  <si>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</si>
  <si>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</si>
  <si>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</si>
  <si>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</si>
  <si>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</si>
  <si>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</si>
  <si>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</si>
  <si>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</si>
  <si>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</si>
  <si>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</si>
  <si>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</si>
  <si>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</si>
  <si>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</si>
  <si>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</si>
  <si>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</si>
  <si>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</si>
  <si>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</si>
  <si>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</si>
  <si>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</si>
  <si>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</si>
  <si>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</si>
  <si>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</si>
  <si>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</si>
  <si>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</si>
  <si>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</si>
  <si>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</si>
  <si>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</si>
  <si>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</si>
  <si>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</si>
  <si>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</si>
  <si>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</si>
  <si>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</si>
  <si>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</si>
  <si>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</si>
  <si>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</si>
  <si>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</si>
  <si>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</si>
  <si>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</si>
  <si>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</si>
  <si>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</si>
  <si>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</si>
  <si>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</si>
  <si>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</si>
  <si>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</si>
  <si>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</si>
  <si>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</si>
  <si>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</si>
  <si>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</si>
  <si>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</si>
  <si>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</si>
  <si>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</si>
  <si>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</si>
  <si>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</si>
  <si>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</si>
  <si>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</si>
  <si>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</si>
  <si>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</si>
  <si>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</si>
  <si>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</si>
  <si>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</si>
  <si>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</si>
  <si>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</si>
  <si>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</si>
  <si>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</si>
  <si>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</si>
  <si>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</si>
  <si>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</si>
  <si>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</si>
  <si>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</si>
  <si>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</si>
  <si>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</si>
  <si>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</si>
  <si>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</si>
  <si>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</si>
  <si>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</si>
  <si>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</si>
  <si>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</si>
  <si>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</si>
  <si>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</si>
  <si>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</si>
  <si>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</si>
  <si>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</si>
  <si>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</si>
  <si>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</si>
  <si>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</si>
  <si>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</si>
  <si>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</si>
  <si>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</si>
  <si>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</si>
  <si>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</si>
  <si>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</si>
  <si>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</si>
  <si>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</si>
  <si>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</si>
  <si>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</si>
  <si>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</si>
  <si>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</si>
  <si>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</si>
  <si>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</si>
  <si>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</si>
  <si>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</si>
  <si>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</si>
  <si>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</si>
  <si>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</si>
  <si>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</si>
  <si>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</si>
  <si>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</si>
  <si>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</si>
  <si>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</si>
  <si>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</si>
  <si>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</si>
  <si>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</si>
  <si>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</si>
  <si>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</si>
  <si>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</si>
  <si>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</si>
  <si>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</si>
  <si>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</si>
  <si>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</si>
  <si>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</si>
  <si>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</si>
  <si>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</si>
  <si>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</si>
  <si>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</si>
  <si>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</si>
  <si>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</si>
  <si>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</si>
  <si>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</si>
  <si>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</si>
  <si>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</si>
  <si>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</si>
  <si>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</si>
  <si>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</si>
  <si>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</si>
  <si>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</si>
  <si>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</si>
  <si>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</si>
  <si>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</si>
  <si>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</si>
  <si>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</si>
  <si>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</si>
  <si>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</si>
  <si>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</si>
  <si>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</si>
  <si>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</si>
  <si>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</si>
  <si>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</si>
  <si>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</si>
  <si>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</si>
  <si>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</si>
  <si>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</si>
  <si>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</si>
  <si>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</si>
  <si>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</si>
  <si>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</si>
  <si>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</si>
  <si>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</si>
  <si>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</si>
  <si>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</si>
  <si>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</si>
  <si>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</si>
  <si>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</si>
  <si>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</si>
  <si>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</si>
  <si>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</si>
  <si>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</si>
  <si>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</si>
  <si>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</si>
  <si>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</si>
  <si>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</si>
  <si>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</si>
  <si>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</si>
  <si>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</si>
  <si>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</si>
  <si>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</si>
  <si>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</si>
  <si>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</si>
  <si>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</si>
  <si>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</si>
  <si>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</si>
  <si>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</si>
  <si>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</si>
  <si>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</si>
  <si>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</si>
  <si>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</si>
  <si>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</si>
  <si>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</si>
  <si>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</si>
  <si>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</si>
  <si>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</si>
  <si>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</si>
  <si>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</si>
  <si>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</si>
  <si>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</si>
  <si>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</si>
  <si>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</si>
  <si>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</si>
  <si>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</si>
  <si>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</si>
  <si>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</si>
  <si>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</si>
  <si>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</si>
  <si>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</si>
  <si>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</si>
  <si>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</si>
  <si>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</si>
  <si>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</si>
  <si>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</si>
  <si>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</si>
  <si>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</si>
  <si>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</si>
  <si>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</si>
  <si>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</si>
  <si>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</si>
  <si>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</si>
  <si>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</si>
  <si>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</si>
  <si>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</si>
  <si>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</si>
  <si>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</si>
  <si>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</si>
  <si>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</si>
  <si>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</si>
  <si>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</si>
  <si>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</si>
  <si>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</si>
  <si>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</si>
  <si>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</si>
  <si>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</si>
  <si>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</si>
  <si>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</si>
  <si>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</si>
  <si>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</si>
  <si>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</si>
  <si>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</si>
  <si>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</si>
  <si>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</si>
  <si>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</si>
  <si>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</si>
  <si>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</si>
  <si>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</si>
  <si>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</si>
  <si>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</si>
  <si>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</si>
  <si>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</si>
  <si>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</si>
  <si>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</si>
  <si>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</si>
  <si>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</si>
  <si>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12 năm 2024
/ As at 31 Dec 2024</t>
  </si>
  <si>
    <t>Tháng 12 năm 2024
/ Dec 2024</t>
  </si>
  <si>
    <t>Công ty TNHH quản lý quỹ đầu tư chứng khoán Vietcombank</t>
  </si>
  <si>
    <t>Vietcombank Fund Management Company Limited</t>
  </si>
  <si>
    <t>Ngân hàng TNHH Một thành viên Standard Chartered (Việt Nam)</t>
  </si>
  <si>
    <t>Standard Chartered Bank (Vietnam) Limited</t>
  </si>
  <si>
    <t>Quỹ Đầu Tư Trái Phiếu VCBF</t>
  </si>
  <si>
    <t>VCBF Fixed Income Fund (VCBFIF)</t>
  </si>
  <si>
    <t>Ngày 03 tháng 01 năm 2025</t>
  </si>
  <si>
    <t>03 Jan 2025</t>
  </si>
  <si>
    <t>Vũ Quang Phan</t>
  </si>
  <si>
    <t>Bùi Sỹ Tân</t>
  </si>
  <si>
    <t>Phó phòng Dịch vụ nghiệp vụ giám sát Quỹ</t>
  </si>
  <si>
    <t>Phó Tổng Giám Đốc</t>
  </si>
  <si>
    <t>Ngày 31 tháng 12 năm 2024
 As at 31 Dec 2024</t>
  </si>
  <si>
    <t>Ngày 30 tháng 11 năm 2024
 As at 30 Nov 2024</t>
  </si>
  <si>
    <t>Tháng 12 năm 2024
Dec 2024</t>
  </si>
  <si>
    <t>Tháng 11 năm 2024
Nov 2024</t>
  </si>
  <si>
    <t>Năm 2024
Year 2024</t>
  </si>
  <si>
    <t>Năm 2023
Year 2023</t>
  </si>
  <si>
    <t>Tháng 12 năm 2023
Dec 2023</t>
  </si>
  <si>
    <t>Nguyễn Minh Hằng</t>
  </si>
  <si>
    <t>Chuyên viên Quản trị Danh mục đầu tư</t>
  </si>
  <si>
    <t>Người duyệt:</t>
  </si>
  <si>
    <t>_______________________________________________________________</t>
  </si>
  <si>
    <t>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</si>
</sst>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2">
    <font>
      <sz val="11"/>
      <color theme="1"/>
      <name val="Calibri"/>
      <family val="2"/>
      <scheme val="minor"/>
    </font>
    <font>
      <sz val="10"/>
      <color theme="1"/>
      <name val="Arial"/>
      <family val="2"/>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72">
    <xf numFmtId="0" fontId="0" fillId="0" borderId="0"/>
    <xf numFmtId="0" fontId="3" fillId="0" borderId="0"/>
    <xf numFmtId="0" fontId="2" fillId="0" borderId="0"/>
    <xf numFmtId="0" fontId="4" fillId="0" borderId="0"/>
    <xf numFmtId="0" fontId="4" fillId="0" borderId="0"/>
    <xf numFmtId="43" fontId="4" fillId="0" borderId="0" applyFont="0" applyFill="0" applyBorder="0" applyAlignment="0" applyProtection="0"/>
    <xf numFmtId="0" fontId="4" fillId="0" borderId="0"/>
    <xf numFmtId="43" fontId="2"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0" fontId="4" fillId="0" borderId="0"/>
    <xf numFmtId="0" fontId="2" fillId="0" borderId="0"/>
    <xf numFmtId="164" fontId="4" fillId="0" borderId="0" quotePrefix="1" applyFont="0" applyFill="0" applyBorder="0" applyAlignment="0">
      <protection locked="0"/>
    </xf>
    <xf numFmtId="0" fontId="4" fillId="5" borderId="0"/>
    <xf numFmtId="0" fontId="2" fillId="5" borderId="0"/>
    <xf numFmtId="0" fontId="2" fillId="5" borderId="0"/>
    <xf numFmtId="0" fontId="4" fillId="5" borderId="0"/>
    <xf numFmtId="0" fontId="4" fillId="5" borderId="0"/>
    <xf numFmtId="0" fontId="4" fillId="5" borderId="0"/>
    <xf numFmtId="10" fontId="4" fillId="5" borderId="0" quotePrefix="1" applyFont="0" applyFill="0" applyBorder="0" applyAlignment="0">
      <protection locked="0"/>
    </xf>
    <xf numFmtId="43" fontId="4" fillId="5" borderId="0" quotePrefix="1" applyFont="0" applyFill="0" applyBorder="0" applyAlignment="0">
      <protection locked="0"/>
    </xf>
    <xf numFmtId="43" fontId="4" fillId="5" borderId="0" applyFont="0" applyFill="0" applyBorder="0" applyAlignment="0" applyProtection="0"/>
    <xf numFmtId="0" fontId="2" fillId="5" borderId="0"/>
    <xf numFmtId="0" fontId="2" fillId="18" borderId="0"/>
    <xf numFmtId="0" fontId="2" fillId="18" borderId="0"/>
    <xf numFmtId="0" fontId="4" fillId="18" borderId="0"/>
    <xf numFmtId="0" fontId="4" fillId="18" borderId="0"/>
    <xf numFmtId="43" fontId="4" fillId="18" borderId="0" applyFont="0" applyFill="0" applyBorder="0" applyAlignment="0" applyProtection="0"/>
    <xf numFmtId="0" fontId="4" fillId="18" borderId="0"/>
    <xf numFmtId="43" fontId="2" fillId="18" borderId="0" applyFont="0" applyFill="0" applyBorder="0" applyAlignment="0" applyProtection="0"/>
    <xf numFmtId="43" fontId="1" fillId="18" borderId="0" applyFont="0" applyFill="0" applyBorder="0" applyAlignment="0" applyProtection="0"/>
    <xf numFmtId="165" fontId="1" fillId="18" borderId="0" applyFont="0" applyFill="0" applyBorder="0" applyAlignment="0" applyProtection="0"/>
    <xf numFmtId="165" fontId="2" fillId="18" borderId="0" applyFont="0" applyFill="0" applyBorder="0" applyAlignment="0" applyProtection="0"/>
    <xf numFmtId="0" fontId="4" fillId="18" borderId="0"/>
    <xf numFmtId="0" fontId="2" fillId="18" borderId="0"/>
    <xf numFmtId="164" fontId="4" fillId="18" borderId="0" quotePrefix="1" applyFont="0" applyFill="0" applyBorder="0" applyAlignment="0">
      <protection locked="0"/>
    </xf>
    <xf numFmtId="0" fontId="4" fillId="18" borderId="0"/>
    <xf numFmtId="0" fontId="2" fillId="18" borderId="0"/>
    <xf numFmtId="0" fontId="2" fillId="18" borderId="0"/>
    <xf numFmtId="0" fontId="4" fillId="18" borderId="0"/>
    <xf numFmtId="0" fontId="4" fillId="18" borderId="0"/>
    <xf numFmtId="0" fontId="4" fillId="18" borderId="0"/>
    <xf numFmtId="10" fontId="4" fillId="18" borderId="0" quotePrefix="1" applyFont="0" applyFill="0" applyBorder="0" applyAlignment="0">
      <protection locked="0"/>
    </xf>
    <xf numFmtId="43" fontId="4" fillId="18" borderId="0" quotePrefix="1" applyFont="0" applyFill="0" applyBorder="0" applyAlignment="0">
      <protection locked="0"/>
    </xf>
    <xf numFmtId="43" fontId="4" fillId="18" borderId="0" applyFont="0" applyFill="0" applyBorder="0" applyAlignment="0" applyProtection="0"/>
    <xf numFmtId="0" fontId="2" fillId="18" borderId="0"/>
    <xf numFmtId="0" fontId="2" fillId="18" borderId="0"/>
    <xf numFmtId="0" fontId="2" fillId="18" borderId="0"/>
    <xf numFmtId="0" fontId="4" fillId="18" borderId="0"/>
    <xf numFmtId="0" fontId="4" fillId="18" borderId="0"/>
    <xf numFmtId="43" fontId="4" fillId="18" borderId="0" applyFont="0" applyFill="0" applyBorder="0" applyAlignment="0" applyProtection="0"/>
    <xf numFmtId="0" fontId="4" fillId="18" borderId="0"/>
    <xf numFmtId="43" fontId="2" fillId="18" borderId="0" applyFont="0" applyFill="0" applyBorder="0" applyAlignment="0" applyProtection="0"/>
    <xf numFmtId="43" fontId="1" fillId="18" borderId="0" applyFont="0" applyFill="0" applyBorder="0" applyAlignment="0" applyProtection="0"/>
    <xf numFmtId="165" fontId="1" fillId="18" borderId="0" applyFont="0" applyFill="0" applyBorder="0" applyAlignment="0" applyProtection="0"/>
    <xf numFmtId="165" fontId="2" fillId="18" borderId="0" applyFont="0" applyFill="0" applyBorder="0" applyAlignment="0" applyProtection="0"/>
    <xf numFmtId="0" fontId="4" fillId="18" borderId="0"/>
    <xf numFmtId="0" fontId="2" fillId="18" borderId="0"/>
    <xf numFmtId="164" fontId="4" fillId="18" borderId="0" quotePrefix="1" applyFont="0" applyFill="0" applyBorder="0" applyAlignment="0">
      <protection locked="0"/>
    </xf>
    <xf numFmtId="0" fontId="4" fillId="18" borderId="0"/>
    <xf numFmtId="0" fontId="2" fillId="18" borderId="0"/>
    <xf numFmtId="0" fontId="2" fillId="18" borderId="0"/>
    <xf numFmtId="0" fontId="4" fillId="18" borderId="0"/>
    <xf numFmtId="0" fontId="4" fillId="18" borderId="0"/>
    <xf numFmtId="0" fontId="4" fillId="18" borderId="0"/>
    <xf numFmtId="10" fontId="4" fillId="18" borderId="0" quotePrefix="1" applyFont="0" applyFill="0" applyBorder="0" applyAlignment="0">
      <protection locked="0"/>
    </xf>
    <xf numFmtId="43" fontId="4" fillId="18" borderId="0" quotePrefix="1" applyFont="0" applyFill="0" applyBorder="0" applyAlignment="0">
      <protection locked="0"/>
    </xf>
    <xf numFmtId="43" fontId="4" fillId="18" borderId="0" applyFont="0" applyFill="0" applyBorder="0" applyAlignment="0" applyProtection="0"/>
    <xf numFmtId="0" fontId="2" fillId="18" borderId="0"/>
    <xf numFmtId="0" fontId="2" fillId="18" borderId="0"/>
    <xf numFmtId="0" fontId="2" fillId="18" borderId="0"/>
  </cellStyleXfs>
  <cellXfs count="231">
    <xf numFmtId="0" fontId="0" fillId="0" borderId="0" xfId="0"/>
    <xf numFmtId="0" fontId="5" fillId="3" borderId="0" xfId="0" applyFont="1" applyFill="1"/>
    <xf numFmtId="0" fontId="6" fillId="3" borderId="0" xfId="0" applyFont="1" applyFill="1"/>
    <xf numFmtId="0" fontId="6" fillId="0" borderId="0" xfId="0" applyFont="1"/>
    <xf numFmtId="0" fontId="7" fillId="3" borderId="0" xfId="0" applyFont="1" applyFill="1"/>
    <xf numFmtId="0" fontId="8" fillId="3" borderId="0" xfId="0" applyFont="1" applyFill="1"/>
    <xf numFmtId="0" fontId="8" fillId="3" borderId="0" xfId="0" applyFont="1" applyFill="1" applyAlignment="1">
      <alignment horizontal="left" vertical="center"/>
    </xf>
    <xf numFmtId="0" fontId="10" fillId="3" borderId="0" xfId="0" applyFont="1" applyFill="1"/>
    <xf numFmtId="0" fontId="10" fillId="3" borderId="0" xfId="0" applyFont="1" applyFill="1" applyAlignment="1">
      <alignment horizontal="left" vertical="center"/>
    </xf>
    <xf numFmtId="0" fontId="9" fillId="2" borderId="9" xfId="6" applyFont="1" applyFill="1" applyBorder="1" applyAlignment="1">
      <alignment horizontal="center" vertical="center" wrapText="1"/>
    </xf>
    <xf numFmtId="165" fontId="9" fillId="2" borderId="9" xfId="7" applyNumberFormat="1" applyFont="1" applyFill="1" applyBorder="1" applyAlignment="1" applyProtection="1">
      <alignment horizontal="center" vertical="center" wrapText="1"/>
      <protection locked="0"/>
    </xf>
    <xf numFmtId="0" fontId="8" fillId="3" borderId="0" xfId="0" applyFont="1" applyFill="1" applyAlignment="1">
      <alignment vertical="center"/>
    </xf>
    <xf numFmtId="0" fontId="7" fillId="3" borderId="0" xfId="0" applyFont="1" applyFill="1" applyAlignment="1">
      <alignment vertical="center"/>
    </xf>
    <xf numFmtId="0" fontId="9" fillId="2" borderId="9" xfId="0" applyFont="1" applyFill="1" applyBorder="1" applyAlignment="1">
      <alignment horizontal="center" vertical="center"/>
    </xf>
    <xf numFmtId="0" fontId="10" fillId="0" borderId="9" xfId="6" applyFont="1" applyBorder="1" applyAlignment="1">
      <alignment horizontal="left" vertical="center" wrapText="1"/>
    </xf>
    <xf numFmtId="0" fontId="10" fillId="0" borderId="9" xfId="4" applyFont="1" applyBorder="1" applyAlignment="1">
      <alignment horizontal="left" vertical="center" wrapText="1"/>
    </xf>
    <xf numFmtId="0" fontId="9" fillId="3" borderId="5" xfId="0" applyFont="1" applyFill="1" applyBorder="1" applyAlignment="1">
      <alignment horizontal="left" vertical="center"/>
    </xf>
    <xf numFmtId="0" fontId="12" fillId="3" borderId="0" xfId="0" applyFont="1" applyFill="1" applyAlignment="1">
      <alignment vertical="center"/>
    </xf>
    <xf numFmtId="0" fontId="10" fillId="3" borderId="0" xfId="1" applyFont="1" applyFill="1" applyAlignment="1">
      <alignment vertical="center"/>
    </xf>
    <xf numFmtId="0" fontId="14" fillId="3" borderId="0" xfId="2" applyFont="1" applyFill="1" applyAlignment="1">
      <alignment horizontal="center" vertical="center"/>
    </xf>
    <xf numFmtId="0" fontId="14" fillId="3" borderId="0" xfId="2" applyFont="1" applyFill="1" applyAlignment="1">
      <alignment vertical="center"/>
    </xf>
    <xf numFmtId="0" fontId="7" fillId="0" borderId="0" xfId="0" applyFont="1" applyAlignment="1">
      <alignment vertical="center"/>
    </xf>
    <xf numFmtId="165" fontId="9" fillId="2" borderId="9" xfId="7" applyNumberFormat="1" applyFont="1" applyFill="1" applyBorder="1" applyAlignment="1" applyProtection="1">
      <alignment horizontal="right" vertical="center" wrapText="1"/>
      <protection locked="0"/>
    </xf>
    <xf numFmtId="0" fontId="14" fillId="0" borderId="0" xfId="0" applyFont="1" applyAlignment="1">
      <alignment vertical="center"/>
    </xf>
    <xf numFmtId="165" fontId="8" fillId="3" borderId="9" xfId="7" applyNumberFormat="1" applyFont="1" applyFill="1" applyBorder="1" applyAlignment="1" applyProtection="1">
      <alignment horizontal="right" vertical="center" wrapText="1"/>
      <protection locked="0"/>
    </xf>
    <xf numFmtId="0" fontId="14" fillId="3" borderId="0" xfId="0" applyFont="1" applyFill="1" applyAlignment="1">
      <alignment vertical="center"/>
    </xf>
    <xf numFmtId="0" fontId="13" fillId="3" borderId="0" xfId="0" applyFont="1" applyFill="1" applyAlignment="1">
      <alignment vertical="center"/>
    </xf>
    <xf numFmtId="0" fontId="13" fillId="0" borderId="0" xfId="0" applyFont="1" applyAlignment="1">
      <alignment vertical="center"/>
    </xf>
    <xf numFmtId="0" fontId="14" fillId="3" borderId="5" xfId="0" applyFont="1" applyFill="1" applyBorder="1" applyAlignment="1">
      <alignment vertical="center"/>
    </xf>
    <xf numFmtId="0" fontId="7" fillId="3" borderId="5" xfId="0" applyFont="1" applyFill="1" applyBorder="1" applyAlignment="1">
      <alignment vertical="center"/>
    </xf>
    <xf numFmtId="0" fontId="5" fillId="0" borderId="0" xfId="0" applyFont="1"/>
    <xf numFmtId="0" fontId="14" fillId="2" borderId="9" xfId="0" applyFont="1" applyFill="1" applyBorder="1" applyAlignment="1">
      <alignment horizontal="center" vertical="center" wrapText="1"/>
    </xf>
    <xf numFmtId="0" fontId="9" fillId="3" borderId="5" xfId="1" applyFont="1" applyFill="1" applyBorder="1" applyAlignment="1">
      <alignment vertical="center"/>
    </xf>
    <xf numFmtId="0" fontId="9" fillId="3" borderId="0" xfId="1" applyFont="1" applyFill="1" applyAlignment="1">
      <alignment vertical="center"/>
    </xf>
    <xf numFmtId="0" fontId="8" fillId="3" borderId="0" xfId="1" applyFont="1" applyFill="1" applyAlignment="1">
      <alignment vertical="center"/>
    </xf>
    <xf numFmtId="0" fontId="7" fillId="3" borderId="8" xfId="0" applyFont="1" applyFill="1" applyBorder="1" applyAlignment="1">
      <alignment vertical="center"/>
    </xf>
    <xf numFmtId="0" fontId="7" fillId="3" borderId="0" xfId="0" applyFont="1" applyFill="1" applyAlignment="1">
      <alignment vertical="center" wrapText="1"/>
    </xf>
    <xf numFmtId="0" fontId="9" fillId="2" borderId="9" xfId="0"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0" fontId="9" fillId="2" borderId="9" xfId="4" applyFont="1" applyFill="1" applyBorder="1" applyAlignment="1">
      <alignment horizontal="left" vertical="center" wrapText="1"/>
    </xf>
    <xf numFmtId="49" fontId="9" fillId="2" borderId="9" xfId="4" applyNumberFormat="1" applyFont="1" applyFill="1" applyBorder="1" applyAlignment="1">
      <alignment horizontal="center" vertical="center" wrapText="1"/>
    </xf>
    <xf numFmtId="0" fontId="8" fillId="2" borderId="9" xfId="4" applyFont="1" applyFill="1" applyBorder="1" applyAlignment="1">
      <alignment horizontal="center" vertical="center" wrapText="1"/>
    </xf>
    <xf numFmtId="0" fontId="8" fillId="3" borderId="9" xfId="4" applyFont="1" applyFill="1" applyBorder="1" applyAlignment="1">
      <alignment horizontal="left" vertical="center" wrapText="1"/>
    </xf>
    <xf numFmtId="49" fontId="8" fillId="0" borderId="9" xfId="4" applyNumberFormat="1" applyFont="1" applyBorder="1" applyAlignment="1">
      <alignment horizontal="center" vertical="center" wrapText="1"/>
    </xf>
    <xf numFmtId="0" fontId="8" fillId="0" borderId="9" xfId="4" applyFont="1" applyBorder="1" applyAlignment="1">
      <alignment horizontal="center" vertical="center" wrapText="1"/>
    </xf>
    <xf numFmtId="0" fontId="8" fillId="3" borderId="9" xfId="4" applyFont="1" applyFill="1" applyBorder="1" applyAlignment="1">
      <alignment horizontal="center" vertical="center" wrapText="1"/>
    </xf>
    <xf numFmtId="49" fontId="8" fillId="3" borderId="9" xfId="4" applyNumberFormat="1" applyFont="1" applyFill="1" applyBorder="1" applyAlignment="1">
      <alignment horizontal="center" vertical="center" wrapText="1"/>
    </xf>
    <xf numFmtId="0" fontId="8" fillId="0" borderId="9" xfId="4" applyFont="1" applyBorder="1" applyAlignment="1">
      <alignment horizontal="left" vertical="center" wrapText="1"/>
    </xf>
    <xf numFmtId="49" fontId="10" fillId="0" borderId="9" xfId="4" applyNumberFormat="1" applyFont="1" applyBorder="1" applyAlignment="1">
      <alignment horizontal="center" vertical="center" wrapText="1"/>
    </xf>
    <xf numFmtId="49" fontId="8" fillId="0" borderId="9" xfId="4" quotePrefix="1" applyNumberFormat="1" applyFont="1" applyBorder="1" applyAlignment="1">
      <alignment horizontal="center" vertical="center" wrapText="1"/>
    </xf>
    <xf numFmtId="49" fontId="10" fillId="0" borderId="9" xfId="4" quotePrefix="1" applyNumberFormat="1" applyFont="1" applyBorder="1" applyAlignment="1">
      <alignment horizontal="center" vertical="center" wrapText="1"/>
    </xf>
    <xf numFmtId="49" fontId="14" fillId="3" borderId="9" xfId="0" applyNumberFormat="1" applyFont="1" applyFill="1" applyBorder="1" applyAlignment="1">
      <alignment horizontal="center" vertical="center"/>
    </xf>
    <xf numFmtId="0" fontId="4" fillId="3" borderId="0" xfId="0" applyFont="1" applyFill="1"/>
    <xf numFmtId="0" fontId="4" fillId="0" borderId="0" xfId="0" applyFont="1"/>
    <xf numFmtId="166" fontId="9" fillId="2" borderId="9" xfId="7" applyNumberFormat="1" applyFont="1" applyFill="1" applyBorder="1" applyAlignment="1" applyProtection="1">
      <alignment horizontal="right" vertical="center" wrapText="1"/>
      <protection locked="0"/>
    </xf>
    <xf numFmtId="165" fontId="9" fillId="2" borderId="9" xfId="10" applyNumberFormat="1" applyFont="1" applyFill="1" applyBorder="1" applyAlignment="1" applyProtection="1">
      <alignment horizontal="center" vertical="center" wrapText="1"/>
    </xf>
    <xf numFmtId="0" fontId="15" fillId="3" borderId="0" xfId="0" applyFont="1" applyFill="1" applyAlignment="1">
      <alignment vertical="center"/>
    </xf>
    <xf numFmtId="0" fontId="8" fillId="3" borderId="0" xfId="11" applyFont="1" applyFill="1"/>
    <xf numFmtId="0" fontId="15" fillId="3" borderId="0" xfId="11" applyFont="1" applyFill="1" applyAlignment="1">
      <alignment horizontal="left" vertical="top"/>
    </xf>
    <xf numFmtId="0" fontId="16" fillId="3" borderId="0" xfId="11" applyFont="1" applyFill="1" applyAlignment="1">
      <alignment horizontal="left" vertical="top"/>
    </xf>
    <xf numFmtId="0" fontId="8" fillId="3" borderId="0" xfId="11" applyFont="1" applyFill="1" applyAlignment="1">
      <alignment horizontal="left" vertical="top"/>
    </xf>
    <xf numFmtId="0" fontId="7" fillId="3" borderId="0" xfId="11" applyFont="1" applyFill="1" applyAlignment="1">
      <alignment horizontal="left" vertical="top"/>
    </xf>
    <xf numFmtId="0" fontId="7" fillId="4" borderId="0" xfId="12" applyFont="1" applyFill="1"/>
    <xf numFmtId="0" fontId="7" fillId="3" borderId="0" xfId="12" applyFont="1" applyFill="1"/>
    <xf numFmtId="0" fontId="14" fillId="3" borderId="0" xfId="11" applyFont="1" applyFill="1"/>
    <xf numFmtId="0" fontId="7" fillId="3" borderId="0" xfId="11" applyFont="1" applyFill="1"/>
    <xf numFmtId="165" fontId="7" fillId="3" borderId="0" xfId="13" applyNumberFormat="1" applyFont="1" applyFill="1">
      <protection locked="0"/>
    </xf>
    <xf numFmtId="165" fontId="14" fillId="3" borderId="0" xfId="13" applyNumberFormat="1" applyFont="1" applyFill="1">
      <protection locked="0"/>
    </xf>
    <xf numFmtId="0" fontId="13" fillId="3" borderId="0" xfId="11" applyFont="1" applyFill="1"/>
    <xf numFmtId="165" fontId="13" fillId="3" borderId="0" xfId="13" applyNumberFormat="1" applyFont="1" applyFill="1">
      <protection locked="0"/>
    </xf>
    <xf numFmtId="0" fontId="9" fillId="3" borderId="0" xfId="0" applyFont="1" applyFill="1" applyAlignment="1">
      <alignment horizontal="left" vertical="center"/>
    </xf>
    <xf numFmtId="0" fontId="8" fillId="3" borderId="5" xfId="0" applyFont="1" applyFill="1" applyBorder="1" applyAlignment="1">
      <alignment horizontal="left" vertical="center"/>
    </xf>
    <xf numFmtId="0" fontId="8" fillId="3" borderId="8" xfId="0" applyFont="1" applyFill="1" applyBorder="1" applyAlignment="1">
      <alignment horizontal="left" vertical="center"/>
    </xf>
    <xf numFmtId="0" fontId="14" fillId="3" borderId="0" xfId="12" applyFont="1" applyFill="1" applyAlignment="1">
      <alignment horizontal="center"/>
    </xf>
    <xf numFmtId="0" fontId="14" fillId="3" borderId="0" xfId="12" applyFont="1" applyFill="1"/>
    <xf numFmtId="0" fontId="8" fillId="5" borderId="9" xfId="15" applyFont="1" applyBorder="1" applyAlignment="1">
      <alignment horizontal="center" vertical="center"/>
    </xf>
    <xf numFmtId="49" fontId="8" fillId="5" borderId="9" xfId="14" applyNumberFormat="1" applyFont="1" applyBorder="1" applyAlignment="1">
      <alignment horizontal="left" vertical="center" wrapText="1"/>
    </xf>
    <xf numFmtId="49" fontId="8" fillId="5" borderId="9" xfId="14" applyNumberFormat="1" applyFont="1" applyBorder="1" applyAlignment="1">
      <alignment horizontal="center" vertical="center" wrapText="1"/>
    </xf>
    <xf numFmtId="0" fontId="10" fillId="5" borderId="9" xfId="15" applyFont="1" applyBorder="1" applyAlignment="1">
      <alignment horizontal="center" vertical="center"/>
    </xf>
    <xf numFmtId="49" fontId="10" fillId="5" borderId="9" xfId="14" applyNumberFormat="1" applyFont="1" applyBorder="1" applyAlignment="1">
      <alignment horizontal="left" vertical="center" wrapText="1"/>
    </xf>
    <xf numFmtId="49" fontId="10" fillId="5" borderId="9" xfId="14" applyNumberFormat="1" applyFont="1" applyBorder="1" applyAlignment="1">
      <alignment horizontal="center" vertical="center" wrapText="1"/>
    </xf>
    <xf numFmtId="0" fontId="10" fillId="3" borderId="9" xfId="15" applyFont="1" applyFill="1" applyBorder="1" applyAlignment="1">
      <alignment horizontal="center" vertical="center"/>
    </xf>
    <xf numFmtId="49" fontId="10" fillId="3" borderId="9" xfId="14" applyNumberFormat="1" applyFont="1" applyFill="1" applyBorder="1" applyAlignment="1">
      <alignment horizontal="left" vertical="center" wrapText="1"/>
    </xf>
    <xf numFmtId="49" fontId="10" fillId="3" borderId="9" xfId="14" applyNumberFormat="1" applyFont="1" applyFill="1" applyBorder="1" applyAlignment="1">
      <alignment horizontal="center" vertical="center" wrapText="1"/>
    </xf>
    <xf numFmtId="0" fontId="8" fillId="3" borderId="9" xfId="15" applyFont="1" applyFill="1" applyBorder="1" applyAlignment="1">
      <alignment horizontal="center" vertical="center"/>
    </xf>
    <xf numFmtId="0" fontId="8" fillId="5" borderId="9" xfId="14" applyFont="1" applyBorder="1" applyAlignment="1">
      <alignment horizontal="left" vertical="center" wrapText="1"/>
    </xf>
    <xf numFmtId="0" fontId="10" fillId="5" borderId="9" xfId="14" applyFont="1" applyBorder="1" applyAlignment="1">
      <alignment horizontal="left" vertical="center" wrapText="1"/>
    </xf>
    <xf numFmtId="0" fontId="8" fillId="0" borderId="9" xfId="0" applyFont="1" applyBorder="1" applyAlignment="1">
      <alignment horizontal="center" vertical="center"/>
    </xf>
    <xf numFmtId="49" fontId="14" fillId="3" borderId="9" xfId="0" applyNumberFormat="1" applyFont="1" applyFill="1" applyBorder="1" applyAlignment="1">
      <alignment horizontal="left" vertical="center" wrapText="1"/>
    </xf>
    <xf numFmtId="49" fontId="14" fillId="3" borderId="9" xfId="15" applyNumberFormat="1" applyFont="1" applyFill="1" applyBorder="1" applyAlignment="1">
      <alignment horizontal="center" vertical="center" wrapText="1"/>
    </xf>
    <xf numFmtId="49" fontId="7" fillId="3" borderId="9" xfId="0" applyNumberFormat="1" applyFont="1" applyFill="1" applyBorder="1" applyAlignment="1">
      <alignment horizontal="left" vertical="center" wrapText="1"/>
    </xf>
    <xf numFmtId="49" fontId="7" fillId="3" borderId="9" xfId="15" applyNumberFormat="1" applyFont="1" applyFill="1" applyBorder="1" applyAlignment="1">
      <alignment horizontal="center" vertical="center" wrapText="1"/>
    </xf>
    <xf numFmtId="43" fontId="9" fillId="3" borderId="14" xfId="7" applyFont="1" applyFill="1" applyBorder="1" applyAlignment="1" applyProtection="1">
      <alignment horizontal="right" vertical="center" wrapText="1"/>
      <protection locked="0"/>
    </xf>
    <xf numFmtId="43" fontId="8" fillId="3" borderId="14" xfId="7" applyFont="1" applyFill="1" applyBorder="1" applyAlignment="1" applyProtection="1">
      <alignment horizontal="right" vertical="center" wrapText="1"/>
      <protection locked="0"/>
    </xf>
    <xf numFmtId="0" fontId="14" fillId="3" borderId="0" xfId="16" applyFont="1" applyFill="1" applyAlignment="1">
      <alignment horizontal="center" vertical="center"/>
    </xf>
    <xf numFmtId="0" fontId="14" fillId="3" borderId="0" xfId="16" applyFont="1" applyFill="1" applyAlignment="1">
      <alignment vertical="center"/>
    </xf>
    <xf numFmtId="0" fontId="9" fillId="3" borderId="0" xfId="16" applyFont="1" applyFill="1" applyAlignment="1">
      <alignment horizontal="center" vertical="center"/>
    </xf>
    <xf numFmtId="0" fontId="9" fillId="3" borderId="0" xfId="16" applyFont="1" applyFill="1" applyAlignment="1">
      <alignment vertical="center"/>
    </xf>
    <xf numFmtId="0" fontId="8" fillId="0" borderId="9" xfId="0" applyFont="1" applyBorder="1" applyAlignment="1">
      <alignment horizontal="left"/>
    </xf>
    <xf numFmtId="0" fontId="8" fillId="3" borderId="0" xfId="0" applyFont="1" applyFill="1" applyAlignment="1">
      <alignment horizontal="left" vertical="center" wrapText="1"/>
    </xf>
    <xf numFmtId="0" fontId="11" fillId="3" borderId="0" xfId="0" applyFont="1" applyFill="1" applyAlignment="1">
      <alignment horizontal="left" vertical="center"/>
    </xf>
    <xf numFmtId="49" fontId="7" fillId="3" borderId="9" xfId="0" applyNumberFormat="1" applyFont="1" applyFill="1" applyBorder="1" applyAlignment="1">
      <alignment horizontal="center" vertical="center"/>
    </xf>
    <xf numFmtId="41" fontId="8" fillId="3" borderId="14" xfId="7" applyNumberFormat="1" applyFont="1" applyFill="1" applyBorder="1" applyAlignment="1" applyProtection="1">
      <alignment horizontal="right" vertical="center" wrapText="1"/>
      <protection locked="0"/>
    </xf>
    <xf numFmtId="0" fontId="14" fillId="2" borderId="0" xfId="0" applyFont="1" applyFill="1"/>
    <xf numFmtId="0" fontId="7" fillId="2" borderId="0" xfId="0" applyFont="1" applyFill="1"/>
    <xf numFmtId="0" fontId="7" fillId="3" borderId="3" xfId="0" applyFont="1" applyFill="1" applyBorder="1"/>
    <xf numFmtId="0" fontId="13" fillId="3" borderId="4" xfId="0" applyFont="1" applyFill="1" applyBorder="1"/>
    <xf numFmtId="0" fontId="13" fillId="2" borderId="0" xfId="0" applyFont="1" applyFill="1"/>
    <xf numFmtId="0" fontId="11" fillId="3" borderId="0" xfId="0" applyFont="1" applyFill="1" applyAlignment="1">
      <alignment horizontal="left" vertical="center" wrapText="1"/>
    </xf>
    <xf numFmtId="0" fontId="11" fillId="3" borderId="0" xfId="0" applyFont="1" applyFill="1" applyAlignment="1">
      <alignment vertical="center" wrapText="1"/>
    </xf>
    <xf numFmtId="0" fontId="15" fillId="3" borderId="0" xfId="0" applyFont="1" applyFill="1" applyAlignment="1">
      <alignment vertical="center" wrapText="1"/>
    </xf>
    <xf numFmtId="0" fontId="16" fillId="3" borderId="0" xfId="0" applyFont="1" applyFill="1" applyAlignment="1">
      <alignment vertical="center" wrapText="1"/>
    </xf>
    <xf numFmtId="0" fontId="12" fillId="3" borderId="1" xfId="0" applyFont="1" applyFill="1" applyBorder="1" applyAlignment="1">
      <alignment vertical="center"/>
    </xf>
    <xf numFmtId="0" fontId="13" fillId="3" borderId="2" xfId="0" applyFont="1" applyFill="1" applyBorder="1"/>
    <xf numFmtId="0" fontId="7" fillId="3" borderId="5" xfId="0" applyFont="1" applyFill="1" applyBorder="1"/>
    <xf numFmtId="0" fontId="7" fillId="3" borderId="2" xfId="0" applyFont="1" applyFill="1" applyBorder="1"/>
    <xf numFmtId="0" fontId="10" fillId="3" borderId="6" xfId="1" applyFont="1" applyFill="1" applyBorder="1" applyAlignment="1">
      <alignment vertical="center"/>
    </xf>
    <xf numFmtId="0" fontId="13" fillId="3" borderId="7" xfId="0" applyFont="1" applyFill="1" applyBorder="1"/>
    <xf numFmtId="0" fontId="7" fillId="3" borderId="7" xfId="0" applyFont="1" applyFill="1" applyBorder="1"/>
    <xf numFmtId="0" fontId="7" fillId="3" borderId="6" xfId="0" applyFont="1" applyFill="1" applyBorder="1"/>
    <xf numFmtId="0" fontId="9" fillId="3" borderId="6" xfId="1" applyFont="1" applyFill="1" applyBorder="1" applyAlignment="1">
      <alignment vertical="center"/>
    </xf>
    <xf numFmtId="0" fontId="8" fillId="3" borderId="3" xfId="1" applyFont="1" applyFill="1" applyBorder="1" applyAlignment="1">
      <alignment vertical="center"/>
    </xf>
    <xf numFmtId="0" fontId="7" fillId="3" borderId="8" xfId="0" applyFont="1" applyFill="1" applyBorder="1"/>
    <xf numFmtId="0" fontId="7" fillId="3" borderId="4" xfId="0" applyFont="1" applyFill="1" applyBorder="1"/>
    <xf numFmtId="0" fontId="7" fillId="2" borderId="0" xfId="0" applyFont="1" applyFill="1" applyAlignment="1">
      <alignment horizontal="center" vertical="center"/>
    </xf>
    <xf numFmtId="0" fontId="7" fillId="0" borderId="0" xfId="0" applyFont="1"/>
    <xf numFmtId="0" fontId="14" fillId="0" borderId="0" xfId="0" applyFont="1" applyAlignment="1">
      <alignment wrapText="1"/>
    </xf>
    <xf numFmtId="0" fontId="13" fillId="0" borderId="0" xfId="0" applyFont="1" applyAlignment="1">
      <alignment wrapText="1"/>
    </xf>
    <xf numFmtId="0" fontId="13" fillId="0" borderId="0" xfId="0" applyFont="1"/>
    <xf numFmtId="0" fontId="14" fillId="0" borderId="0" xfId="0" applyFont="1"/>
    <xf numFmtId="0" fontId="10" fillId="3" borderId="0" xfId="11" applyFont="1" applyFill="1" applyAlignment="1">
      <alignment horizontal="center" vertical="center"/>
    </xf>
    <xf numFmtId="0" fontId="15" fillId="3" borderId="0" xfId="11" applyFont="1" applyFill="1" applyAlignment="1">
      <alignment horizontal="left" vertical="top" wrapText="1"/>
    </xf>
    <xf numFmtId="37" fontId="8" fillId="3" borderId="0" xfId="11" applyNumberFormat="1" applyFont="1" applyFill="1" applyAlignment="1">
      <alignment horizontal="left"/>
    </xf>
    <xf numFmtId="0" fontId="9" fillId="6" borderId="15" xfId="0" applyFont="1" applyFill="1" applyBorder="1" applyAlignment="1">
      <alignment horizontal="center" vertical="center" wrapText="1"/>
    </xf>
    <xf numFmtId="0" fontId="20" fillId="4" borderId="0" xfId="12" applyFont="1" applyFill="1" applyAlignment="1">
      <alignment vertical="center"/>
    </xf>
    <xf numFmtId="0" fontId="20" fillId="4" borderId="0" xfId="12" applyFont="1" applyFill="1"/>
    <xf numFmtId="0" fontId="20" fillId="3" borderId="0" xfId="12" applyFont="1" applyFill="1"/>
    <xf numFmtId="0" fontId="20" fillId="0" borderId="0" xfId="0" applyFont="1"/>
    <xf numFmtId="0" fontId="20" fillId="4" borderId="0" xfId="12" applyFont="1" applyFill="1" applyAlignment="1">
      <alignment horizontal="center"/>
    </xf>
    <xf numFmtId="0" fontId="20" fillId="3" borderId="0" xfId="12" applyFont="1" applyFill="1" applyAlignment="1">
      <alignment horizontal="center"/>
    </xf>
    <xf numFmtId="0" fontId="14" fillId="7" borderId="9" xfId="0" applyFont="1" applyFill="1" applyBorder="1" applyAlignment="1">
      <alignment horizontal="center" vertical="center" wrapText="1"/>
    </xf>
    <xf numFmtId="165" fontId="9" fillId="7" borderId="15" xfId="0" applyNumberFormat="1" applyFont="1" applyFill="1" applyBorder="1" applyAlignment="1">
      <alignment horizontal="center" vertical="center" wrapText="1"/>
    </xf>
    <xf numFmtId="0" fontId="9" fillId="7" borderId="9" xfId="14"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9" xfId="0" applyFont="1" applyFill="1" applyBorder="1" applyAlignment="1">
      <alignment horizontal="center" vertical="center"/>
    </xf>
    <xf numFmtId="49" fontId="9" fillId="7" borderId="9" xfId="14" applyNumberFormat="1" applyFont="1" applyFill="1" applyBorder="1" applyAlignment="1">
      <alignment horizontal="left" vertical="center" wrapText="1"/>
    </xf>
    <xf numFmtId="49" fontId="9" fillId="7" borderId="9" xfId="14" applyNumberFormat="1" applyFont="1" applyFill="1" applyBorder="1" applyAlignment="1">
      <alignment horizontal="center" vertical="center" wrapText="1"/>
    </xf>
    <xf numFmtId="41" fontId="9" fillId="7" borderId="9" xfId="22" applyNumberFormat="1" applyFont="1" applyFill="1" applyBorder="1" applyAlignment="1">
      <alignment horizontal="left"/>
    </xf>
    <xf numFmtId="41" fontId="8" fillId="5" borderId="9" xfId="22" applyNumberFormat="1" applyFont="1" applyBorder="1"/>
    <xf numFmtId="41" fontId="8" fillId="0" borderId="9" xfId="0" applyNumberFormat="1" applyFont="1" applyBorder="1" applyAlignment="1">
      <alignment horizontal="left"/>
    </xf>
    <xf numFmtId="0" fontId="9" fillId="7" borderId="9" xfId="15" applyFont="1" applyFill="1" applyBorder="1" applyAlignment="1">
      <alignment horizontal="center" vertical="center"/>
    </xf>
    <xf numFmtId="41" fontId="9" fillId="7" borderId="9" xfId="22" applyNumberFormat="1" applyFont="1" applyFill="1" applyBorder="1"/>
    <xf numFmtId="0" fontId="7" fillId="3" borderId="0" xfId="12" applyFont="1" applyFill="1" applyAlignment="1">
      <alignment horizontal="center"/>
    </xf>
    <xf numFmtId="0" fontId="14" fillId="3" borderId="5" xfId="12" applyFont="1" applyFill="1" applyBorder="1"/>
    <xf numFmtId="0" fontId="7" fillId="3" borderId="5" xfId="12" applyFont="1" applyFill="1" applyBorder="1"/>
    <xf numFmtId="0" fontId="9" fillId="2" borderId="9" xfId="14" applyFont="1" applyFill="1" applyBorder="1" applyAlignment="1">
      <alignment horizontal="left" vertical="center" wrapText="1"/>
    </xf>
    <xf numFmtId="0" fontId="9" fillId="2" borderId="9" xfId="14" applyFont="1" applyFill="1" applyBorder="1" applyAlignment="1">
      <alignment horizontal="center" vertical="center" wrapText="1"/>
    </xf>
    <xf numFmtId="4" fontId="8" fillId="3" borderId="14" xfId="0" applyNumberFormat="1" applyFont="1" applyFill="1" applyBorder="1" applyAlignment="1" applyProtection="1">
      <alignment horizontal="center" vertical="center" wrapText="1"/>
      <protection locked="0"/>
    </xf>
    <xf numFmtId="4" fontId="8" fillId="3" borderId="14" xfId="0" applyNumberFormat="1" applyFont="1" applyFill="1" applyBorder="1" applyAlignment="1" applyProtection="1">
      <alignment horizontal="left" vertical="center" wrapText="1"/>
      <protection locked="0"/>
    </xf>
    <xf numFmtId="49" fontId="8" fillId="3" borderId="14" xfId="0" applyNumberFormat="1" applyFont="1" applyFill="1" applyBorder="1" applyAlignment="1" applyProtection="1">
      <alignment horizontal="center" vertical="center" wrapText="1"/>
      <protection locked="0"/>
    </xf>
    <xf numFmtId="165" fontId="8" fillId="0" borderId="14" xfId="0" applyNumberFormat="1" applyFont="1" applyBorder="1" applyAlignment="1" applyProtection="1">
      <alignment horizontal="right" vertical="center" wrapText="1"/>
      <protection locked="0"/>
    </xf>
    <xf numFmtId="4" fontId="10" fillId="3" borderId="14" xfId="0" applyNumberFormat="1" applyFont="1" applyFill="1" applyBorder="1" applyAlignment="1" applyProtection="1">
      <alignment horizontal="left" vertical="center" wrapText="1"/>
      <protection locked="0"/>
    </xf>
    <xf numFmtId="49" fontId="10" fillId="3" borderId="14" xfId="0" applyNumberFormat="1"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0" fontId="8" fillId="3" borderId="14" xfId="0" applyFont="1" applyFill="1" applyBorder="1" applyAlignment="1" applyProtection="1">
      <alignment horizontal="left" vertical="center" wrapText="1"/>
      <protection locked="0"/>
    </xf>
    <xf numFmtId="166" fontId="8" fillId="3" borderId="14" xfId="0" applyNumberFormat="1" applyFont="1" applyFill="1" applyBorder="1" applyAlignment="1" applyProtection="1">
      <alignment horizontal="right" vertical="center" wrapText="1"/>
      <protection locked="0"/>
    </xf>
    <xf numFmtId="4" fontId="21" fillId="8" borderId="17" xfId="0" applyNumberFormat="1" applyFont="1" applyFill="1" applyBorder="1" applyAlignment="1" applyProtection="1">
      <alignment horizontal="left" vertical="center" wrapText="1"/>
      <protection locked="0"/>
    </xf>
    <xf numFmtId="4" fontId="22" fillId="9" borderId="18" xfId="0" applyNumberFormat="1" applyFont="1" applyFill="1" applyBorder="1" applyAlignment="1" applyProtection="1">
      <alignment horizontal="center" vertical="center" wrapText="1"/>
      <protection locked="0"/>
    </xf>
    <xf numFmtId="0" fontId="23" fillId="10" borderId="19" xfId="0" applyNumberFormat="1" applyFont="1" applyFill="1" applyBorder="1" applyAlignment="1" applyProtection="1">
      <alignment horizontal="center" vertical="center" wrapText="1"/>
      <protection locked="0"/>
    </xf>
    <xf numFmtId="10" fontId="24" fillId="11" borderId="20" xfId="0" applyNumberFormat="1" applyFont="1" applyFill="1" applyBorder="1" applyAlignment="1" applyProtection="1">
      <alignment horizontal="right" vertical="center" wrapText="1"/>
      <protection locked="0"/>
    </xf>
    <xf numFmtId="165" fontId="25" fillId="12" borderId="21" xfId="0" applyNumberFormat="1" applyFont="1" applyFill="1" applyBorder="1" applyAlignment="1" applyProtection="1">
      <alignment horizontal="right" vertical="center" wrapText="1"/>
      <protection locked="0"/>
    </xf>
    <xf numFmtId="0" fontId="26" fillId="13" borderId="22" xfId="0" applyNumberFormat="1" applyFont="1" applyFill="1" applyBorder="1" applyAlignment="1" applyProtection="1">
      <alignment horizontal="left" vertical="center" wrapText="1"/>
      <protection locked="0"/>
    </xf>
    <xf numFmtId="0" fontId="27" fillId="14" borderId="23" xfId="0" applyNumberFormat="1" applyFont="1" applyFill="1" applyBorder="1" applyAlignment="1" applyProtection="1">
      <alignment horizontal="center" vertical="center" wrapText="1"/>
      <protection locked="0"/>
    </xf>
    <xf numFmtId="10" fontId="28" fillId="15" borderId="24" xfId="0" applyNumberFormat="1" applyFont="1" applyFill="1" applyBorder="1" applyAlignment="1" applyProtection="1">
      <alignment horizontal="right" vertical="center" wrapText="1"/>
      <protection locked="0"/>
    </xf>
    <xf numFmtId="165" fontId="29" fillId="16" borderId="25" xfId="0" applyNumberFormat="1" applyFont="1" applyFill="1" applyBorder="1" applyAlignment="1" applyProtection="1">
      <alignment horizontal="right" vertical="center" wrapText="1"/>
      <protection locked="0"/>
    </xf>
    <xf numFmtId="43" fontId="30" fillId="17" borderId="26" xfId="0" applyNumberFormat="1" applyFont="1" applyFill="1" applyBorder="1" applyAlignment="1" applyProtection="1">
      <alignment horizontal="right" vertical="center" wrapText="1"/>
      <protection locked="0"/>
    </xf>
    <xf numFmtId="37" fontId="31" fillId="18" borderId="27" xfId="0" applyNumberFormat="1" applyFont="1" applyFill="1" applyBorder="1" applyAlignment="1" applyProtection="1">
      <alignment horizontal="right" vertical="center" wrapText="1"/>
      <protection locked="0"/>
    </xf>
    <xf numFmtId="0" fontId="2" fillId="18" borderId="0" xfId="70"/>
    <xf numFmtId="0" fontId="14" fillId="3" borderId="0" xfId="70" applyFont="1" applyFill="1" applyAlignment="1">
      <alignment vertical="center"/>
    </xf>
    <xf numFmtId="0" fontId="7" fillId="3" borderId="8" xfId="70" applyFont="1" applyFill="1" applyBorder="1" applyAlignment="1">
      <alignment vertical="center"/>
    </xf>
    <xf numFmtId="0" fontId="7" fillId="3" borderId="0" xfId="70" applyFont="1" applyFill="1" applyAlignment="1">
      <alignment horizontal="center" vertical="center"/>
    </xf>
    <xf numFmtId="0" fontId="14" fillId="3" borderId="0" xfId="70" applyFont="1" applyFill="1" applyAlignment="1">
      <alignment horizontal="center" vertical="center"/>
    </xf>
    <xf numFmtId="0" fontId="14" fillId="3" borderId="0" xfId="47" applyFont="1" applyFill="1" applyAlignment="1">
      <alignment vertical="center"/>
    </xf>
    <xf numFmtId="0" fontId="7" fillId="3" borderId="1" xfId="0" applyFont="1" applyFill="1" applyBorder="1"/>
    <xf numFmtId="0" fontId="7" fillId="3" borderId="2" xfId="0" applyFont="1" applyFill="1" applyBorder="1"/>
    <xf numFmtId="0" fontId="8" fillId="3" borderId="0" xfId="0" applyFont="1" applyFill="1" applyAlignment="1">
      <alignment horizontal="left" vertical="center" wrapText="1"/>
    </xf>
    <xf numFmtId="0" fontId="11" fillId="3" borderId="0" xfId="0" applyFont="1" applyFill="1" applyAlignment="1">
      <alignment horizontal="left" vertical="center" wrapText="1"/>
    </xf>
    <xf numFmtId="0" fontId="9" fillId="3" borderId="0" xfId="0" applyFont="1" applyFill="1" applyAlignment="1">
      <alignment horizontal="right" vertical="center" wrapText="1"/>
    </xf>
    <xf numFmtId="0" fontId="10" fillId="3" borderId="0" xfId="0" applyFont="1" applyFill="1" applyAlignment="1">
      <alignment horizontal="right" vertical="center" wrapText="1"/>
    </xf>
    <xf numFmtId="0" fontId="9" fillId="3" borderId="0" xfId="0" applyFont="1" applyFill="1" applyAlignment="1">
      <alignment horizontal="center" vertical="center" wrapText="1"/>
    </xf>
    <xf numFmtId="0" fontId="10" fillId="3" borderId="0" xfId="0" applyFont="1" applyFill="1" applyAlignment="1">
      <alignment horizontal="center" vertical="center"/>
    </xf>
    <xf numFmtId="0" fontId="7" fillId="3" borderId="0" xfId="0" applyFont="1" applyFill="1" applyAlignment="1">
      <alignment horizontal="left" vertical="center"/>
    </xf>
    <xf numFmtId="0" fontId="14" fillId="3" borderId="0" xfId="0" applyFont="1" applyFill="1" applyAlignment="1">
      <alignment horizontal="right" vertical="center" wrapText="1"/>
    </xf>
    <xf numFmtId="0" fontId="13" fillId="3" borderId="0" xfId="0" applyFont="1" applyFill="1" applyAlignment="1">
      <alignment horizontal="right" vertical="center" wrapText="1"/>
    </xf>
    <xf numFmtId="0" fontId="14" fillId="3" borderId="0" xfId="0" applyFont="1" applyFill="1" applyAlignment="1">
      <alignment horizontal="center" vertical="center" wrapText="1"/>
    </xf>
    <xf numFmtId="0" fontId="13" fillId="3" borderId="0" xfId="0" applyFont="1" applyFill="1" applyAlignment="1">
      <alignment horizontal="center" vertical="center"/>
    </xf>
    <xf numFmtId="0" fontId="11" fillId="3" borderId="0" xfId="0" applyFont="1" applyFill="1" applyAlignment="1">
      <alignment horizontal="left" vertical="center"/>
    </xf>
    <xf numFmtId="0" fontId="7" fillId="3" borderId="0" xfId="70" applyFont="1" applyFill="1" applyAlignment="1">
      <alignment horizontal="center" vertical="center"/>
    </xf>
    <xf numFmtId="0" fontId="14" fillId="3" borderId="0" xfId="70" applyFont="1" applyFill="1" applyAlignment="1">
      <alignment horizontal="center" vertical="center"/>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13" xfId="0" applyNumberFormat="1" applyFont="1" applyFill="1" applyBorder="1" applyAlignment="1">
      <alignment horizontal="center" vertical="center" wrapText="1"/>
    </xf>
    <xf numFmtId="0" fontId="4" fillId="2" borderId="13" xfId="0" applyFont="1" applyFill="1" applyBorder="1" applyAlignment="1">
      <alignment vertical="center"/>
    </xf>
    <xf numFmtId="165" fontId="9" fillId="2" borderId="10" xfId="7" applyNumberFormat="1" applyFont="1" applyFill="1" applyBorder="1" applyAlignment="1" applyProtection="1">
      <alignment horizontal="center" vertical="center" wrapText="1"/>
      <protection locked="0"/>
    </xf>
    <xf numFmtId="165" fontId="9" fillId="2" borderId="11" xfId="7" applyNumberFormat="1" applyFont="1" applyFill="1" applyBorder="1" applyAlignment="1" applyProtection="1">
      <alignment horizontal="center" vertical="center" wrapText="1"/>
      <protection locked="0"/>
    </xf>
    <xf numFmtId="0" fontId="7" fillId="3" borderId="0" xfId="0" applyFont="1" applyFill="1" applyAlignment="1">
      <alignment horizontal="left" vertical="center" wrapText="1"/>
    </xf>
    <xf numFmtId="49" fontId="7" fillId="3" borderId="9"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16" xfId="0" applyNumberFormat="1" applyFont="1" applyFill="1" applyBorder="1" applyAlignment="1">
      <alignment horizontal="center" vertical="center"/>
    </xf>
    <xf numFmtId="49" fontId="7" fillId="3" borderId="13" xfId="0" applyNumberFormat="1" applyFont="1" applyFill="1" applyBorder="1" applyAlignment="1">
      <alignment horizontal="center" vertical="center"/>
    </xf>
    <xf numFmtId="0" fontId="7" fillId="3" borderId="0" xfId="47" applyFont="1" applyFill="1" applyAlignment="1">
      <alignment horizontal="center" vertical="center"/>
    </xf>
    <xf numFmtId="0" fontId="14" fillId="3" borderId="0" xfId="47" applyFont="1" applyFill="1" applyAlignment="1">
      <alignment horizontal="center" vertical="center"/>
    </xf>
    <xf numFmtId="0" fontId="14" fillId="3" borderId="5" xfId="17" applyFont="1" applyFill="1" applyBorder="1" applyAlignment="1">
      <alignment horizontal="left" vertical="center"/>
    </xf>
    <xf numFmtId="0" fontId="9" fillId="6" borderId="15" xfId="0" applyFont="1" applyFill="1" applyBorder="1" applyAlignment="1">
      <alignment horizontal="center" vertical="center" wrapText="1"/>
    </xf>
    <xf numFmtId="0" fontId="9" fillId="6" borderId="15" xfId="0" applyFont="1" applyFill="1" applyBorder="1" applyAlignment="1">
      <alignment horizontal="center" vertical="center"/>
    </xf>
    <xf numFmtId="0" fontId="11" fillId="3" borderId="0" xfId="11" applyFont="1" applyFill="1" applyAlignment="1">
      <alignment horizontal="left" vertical="top" wrapText="1"/>
    </xf>
    <xf numFmtId="0" fontId="15" fillId="3" borderId="0" xfId="11" applyFont="1" applyFill="1" applyAlignment="1">
      <alignment horizontal="left" vertical="top" wrapText="1"/>
    </xf>
    <xf numFmtId="0" fontId="16" fillId="3" borderId="0" xfId="11" applyFont="1" applyFill="1" applyAlignment="1">
      <alignment horizontal="left" vertical="center" wrapText="1"/>
    </xf>
    <xf numFmtId="0" fontId="17" fillId="3" borderId="0" xfId="11" applyFont="1" applyFill="1" applyAlignment="1">
      <alignment horizontal="left" vertical="center" wrapText="1"/>
    </xf>
    <xf numFmtId="37" fontId="8" fillId="3" borderId="0" xfId="11" applyNumberFormat="1" applyFont="1" applyFill="1" applyAlignment="1">
      <alignment horizontal="left"/>
    </xf>
    <xf numFmtId="0" fontId="8" fillId="3" borderId="0" xfId="11" applyFont="1" applyFill="1" applyAlignment="1">
      <alignment horizontal="left" vertical="center" wrapText="1"/>
    </xf>
    <xf numFmtId="0" fontId="7" fillId="3" borderId="0" xfId="11" applyFont="1" applyFill="1" applyAlignment="1">
      <alignment horizontal="left" vertical="top" wrapText="1"/>
    </xf>
    <xf numFmtId="0" fontId="16" fillId="3" borderId="0" xfId="11" applyFont="1" applyFill="1" applyAlignment="1">
      <alignment horizontal="left" vertical="top" wrapText="1"/>
    </xf>
    <xf numFmtId="0" fontId="19" fillId="0" borderId="0" xfId="11" applyFont="1" applyAlignment="1">
      <alignment horizontal="right" vertical="center" wrapText="1"/>
    </xf>
    <xf numFmtId="0" fontId="18" fillId="3" borderId="0" xfId="11" applyFont="1" applyFill="1" applyAlignment="1">
      <alignment horizontal="right" vertical="center" wrapText="1"/>
    </xf>
    <xf numFmtId="0" fontId="9" fillId="0" borderId="0" xfId="11" applyFont="1" applyAlignment="1">
      <alignment horizontal="center" vertical="center" wrapText="1"/>
    </xf>
    <xf numFmtId="0" fontId="10" fillId="3" borderId="0" xfId="11" applyFont="1" applyFill="1" applyAlignment="1">
      <alignment horizontal="center" vertical="center"/>
    </xf>
    <xf numFmtId="0" fontId="11" fillId="3" borderId="0" xfId="11" applyFont="1" applyFill="1" applyAlignment="1">
      <alignment horizontal="left" vertical="center" wrapText="1"/>
    </xf>
    <xf numFmtId="0" fontId="9" fillId="3" borderId="0" xfId="11" applyFont="1" applyFill="1" applyAlignment="1">
      <alignment horizontal="left" vertical="center"/>
    </xf>
    <xf numFmtId="10" fontId="7" fillId="0" borderId="0" xfId="0" applyNumberFormat="1" applyFont="1"/>
  </cellXfs>
  <cellStyles count="72">
    <cellStyle name="Comma" xfId="7" builtinId="3"/>
    <cellStyle name="Comma 2" xfId="5" xr:uid="{00000000-0005-0000-0000-000001000000}"/>
    <cellStyle name="Comma 2 2" xfId="51" xr:uid="{AB9E9487-5430-45ED-A8F8-8BCF36A4F385}"/>
    <cellStyle name="Comma 2 3" xfId="28" xr:uid="{889453E4-E770-430A-B9FA-40BAF022AB09}"/>
    <cellStyle name="Comma 3" xfId="8" xr:uid="{00000000-0005-0000-0000-000002000000}"/>
    <cellStyle name="Comma 3 2" xfId="54" xr:uid="{CAE0204A-EFF0-4C79-99CB-165F6BA0B225}"/>
    <cellStyle name="Comma 3 3" xfId="31" xr:uid="{99C09438-1779-498D-A113-C3F49CC20971}"/>
    <cellStyle name="Comma 4" xfId="13" xr:uid="{00000000-0005-0000-0000-000003000000}"/>
    <cellStyle name="Comma 4 2" xfId="22" xr:uid="{00000000-0005-0000-0000-000004000000}"/>
    <cellStyle name="Comma 4 2 2" xfId="68" xr:uid="{050ACD8A-3464-4DE6-8ECB-6CF4526B84B7}"/>
    <cellStyle name="Comma 4 2 3" xfId="45" xr:uid="{D93609E3-70A7-4540-A4BD-CF9893A1DBAB}"/>
    <cellStyle name="Comma 4 3" xfId="59" xr:uid="{6DA1FB92-17CA-4B07-AE9E-B3C319097DF6}"/>
    <cellStyle name="Comma 4 4" xfId="36" xr:uid="{F26D3DEC-2087-4320-A6DF-D8132E71D5FB}"/>
    <cellStyle name="Comma 5" xfId="21" xr:uid="{00000000-0005-0000-0000-000005000000}"/>
    <cellStyle name="Comma 5 2" xfId="67" xr:uid="{AF61C3FC-2FCF-43B6-819C-63F3C9588455}"/>
    <cellStyle name="Comma 5 3" xfId="44" xr:uid="{CE1EAC9A-15D2-4829-8AB2-09845E1FD19E}"/>
    <cellStyle name="Comma 6" xfId="53" xr:uid="{FAE842A1-14AB-482F-991C-47D22B9892D4}"/>
    <cellStyle name="Comma 7" xfId="30" xr:uid="{4C1954EA-8EE6-4850-8134-A6FA6EC8C76F}"/>
    <cellStyle name="Currency [0] 2" xfId="4" xr:uid="{00000000-0005-0000-0000-000006000000}"/>
    <cellStyle name="Currency [0] 2 2" xfId="50" xr:uid="{A49A4EAD-9F59-482F-B2F4-9CFFCB63F261}"/>
    <cellStyle name="Currency [0] 2 3" xfId="27" xr:uid="{ED082262-FD0D-4A05-988B-8936934FE522}"/>
    <cellStyle name="Normal" xfId="0" builtinId="0"/>
    <cellStyle name="Normal 2" xfId="3" xr:uid="{00000000-0005-0000-0000-000008000000}"/>
    <cellStyle name="Normal 2 2" xfId="6" xr:uid="{00000000-0005-0000-0000-000009000000}"/>
    <cellStyle name="Normal 2 2 2" xfId="52" xr:uid="{06F1BB3E-36AC-4603-8736-FAEEFEBDA63F}"/>
    <cellStyle name="Normal 2 2 3" xfId="29" xr:uid="{DDC9F793-0D82-4E58-A50B-74A3D67580D4}"/>
    <cellStyle name="Normal 2 2 9" xfId="14" xr:uid="{00000000-0005-0000-0000-00000A000000}"/>
    <cellStyle name="Normal 2 2 9 2" xfId="60" xr:uid="{58A81B3A-0E0E-4E82-BD36-F9E93BA89094}"/>
    <cellStyle name="Normal 2 2 9 3" xfId="37" xr:uid="{ACA65A0B-5C73-4297-AA8E-26DF64D76443}"/>
    <cellStyle name="Normal 2 3" xfId="17" xr:uid="{00000000-0005-0000-0000-00000B000000}"/>
    <cellStyle name="Normal 2 3 2" xfId="63" xr:uid="{E17EFAE6-9B6F-44DF-B4AA-77AEA6D63406}"/>
    <cellStyle name="Normal 2 3 3" xfId="40" xr:uid="{4BCFB31E-D31E-4B7E-A5ED-47B461DEAB7E}"/>
    <cellStyle name="Normal 2 4" xfId="49" xr:uid="{F2C6192F-8456-4E02-957A-48ADEFC39427}"/>
    <cellStyle name="Normal 2 5" xfId="26" xr:uid="{FF8360BE-16BA-4F0C-B6CA-91B54C955D36}"/>
    <cellStyle name="Normal 3" xfId="2" xr:uid="{00000000-0005-0000-0000-00000C000000}"/>
    <cellStyle name="Normal 3 2" xfId="12" xr:uid="{00000000-0005-0000-0000-00000D000000}"/>
    <cellStyle name="Normal 3 2 2" xfId="16" xr:uid="{00000000-0005-0000-0000-00000E000000}"/>
    <cellStyle name="Normal 3 2 2 2" xfId="62" xr:uid="{EB696423-2468-41F4-B921-FE2B8DB75792}"/>
    <cellStyle name="Normal 3 2 2 3" xfId="39" xr:uid="{AFDC1C12-AED8-44E5-B4D4-A59796364DCE}"/>
    <cellStyle name="Normal 3 2 25" xfId="15" xr:uid="{00000000-0005-0000-0000-00000F000000}"/>
    <cellStyle name="Normal 3 2 25 2" xfId="61" xr:uid="{71F3F672-DA1B-426B-8647-098E6ED20B6F}"/>
    <cellStyle name="Normal 3 2 25 3" xfId="38" xr:uid="{B92D1FD4-2077-43E7-A8F0-9E2314C00971}"/>
    <cellStyle name="Normal 3 2 3" xfId="58" xr:uid="{00BB69C8-3186-4170-9B7C-49AF60CB8B80}"/>
    <cellStyle name="Normal 3 2 4" xfId="35" xr:uid="{0B8236A1-2EFB-4652-95ED-B41848B2C4F6}"/>
    <cellStyle name="Normal 3 3" xfId="23" xr:uid="{00000000-0005-0000-0000-000010000000}"/>
    <cellStyle name="Normal 3 3 2" xfId="69" xr:uid="{F201174E-C641-434E-8DC2-8F07D49C6124}"/>
    <cellStyle name="Normal 3 3 3" xfId="46" xr:uid="{84E7660E-2ECF-484D-B7B1-8BDBF400D76C}"/>
    <cellStyle name="Normal 3 4" xfId="48" xr:uid="{77FB7AE4-FE08-4C4C-826E-456E83F96D10}"/>
    <cellStyle name="Normal 3 5" xfId="25" xr:uid="{C4CC9185-B345-4567-8C60-439C97C11AFA}"/>
    <cellStyle name="Normal 4" xfId="11" xr:uid="{00000000-0005-0000-0000-000011000000}"/>
    <cellStyle name="Normal 4 2" xfId="19" xr:uid="{00000000-0005-0000-0000-000012000000}"/>
    <cellStyle name="Normal 4 2 2" xfId="65" xr:uid="{4A18133A-84E0-46AC-8457-B4DDEC10332E}"/>
    <cellStyle name="Normal 4 2 3" xfId="42" xr:uid="{4FD4CC63-EDDA-4E91-96AB-5EE31CF9C0A1}"/>
    <cellStyle name="Normal 4 3" xfId="57" xr:uid="{79DE6F96-9B70-4C28-804B-3C074CBC7446}"/>
    <cellStyle name="Normal 4 4" xfId="34" xr:uid="{50D18472-9BEF-4B06-BF10-D9E41899384D}"/>
    <cellStyle name="Normal 5" xfId="18" xr:uid="{00000000-0005-0000-0000-000013000000}"/>
    <cellStyle name="Normal 5 2" xfId="64" xr:uid="{30CF37B9-AD1E-4F58-8AF5-EC6169614192}"/>
    <cellStyle name="Normal 5 3" xfId="41" xr:uid="{363731BD-3CEC-4695-9063-CA1ED32C196E}"/>
    <cellStyle name="Normal 6" xfId="47" xr:uid="{126578C3-0F71-49BF-B1C3-04675F652F63}"/>
    <cellStyle name="Normal 7" xfId="70" xr:uid="{326FF14B-464D-4F59-A304-0AC2F268A299}"/>
    <cellStyle name="Normal 8" xfId="24" xr:uid="{6EFD7AE0-4FE9-4BFF-A119-714AD957004C}"/>
    <cellStyle name="Normal 9" xfId="71" xr:uid="{B113065E-1C46-43FC-BA54-A229C9CC054E}"/>
    <cellStyle name="Normal_Bao cao tai chinh 280405" xfId="1" xr:uid="{00000000-0005-0000-0000-000014000000}"/>
    <cellStyle name="Percent 2" xfId="9" xr:uid="{00000000-0005-0000-0000-000016000000}"/>
    <cellStyle name="Percent 2 2" xfId="55" xr:uid="{EE94E23C-4323-421F-A4AE-4C95598E38D2}"/>
    <cellStyle name="Percent 2 3" xfId="32" xr:uid="{EE655223-04BE-4037-99E0-184A8ADEBCF5}"/>
    <cellStyle name="Percent 3" xfId="10" xr:uid="{00000000-0005-0000-0000-000017000000}"/>
    <cellStyle name="Percent 3 2" xfId="56" xr:uid="{6153EC1C-7268-4221-809C-CDCE8A33F6E2}"/>
    <cellStyle name="Percent 3 3" xfId="33" xr:uid="{3234AA1B-2322-401E-9527-8D1B58C50B2F}"/>
    <cellStyle name="Percent 4" xfId="20" xr:uid="{00000000-0005-0000-0000-000018000000}"/>
    <cellStyle name="Percent 4 2" xfId="66" xr:uid="{C36EE4A7-62AB-43B4-A3EB-5051445BC629}"/>
    <cellStyle name="Percent 4 3" xfId="43" xr:uid="{6F9CA8DA-8820-420D-BE2C-08E874C87C5D}"/>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1430649</xdr:colOff>
      <xdr:row>0</xdr:row>
      <xdr:rowOff>580017</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rcRect/>
        <a:stretch>
          <a:fillRect/>
        </a:stretch>
      </xdr:blipFill>
      <xdr:spPr bwMode="auto">
        <a:xfrm>
          <a:off x="9525" y="0"/>
          <a:ext cx="2030724" cy="580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1992842</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1630045</xdr:colOff>
      <xdr:row>0</xdr:row>
      <xdr:rowOff>789352</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796875" defaultRowHeight="12.5"/>
  <cols>
    <col min="1" max="2" width="9.1796875" style="104"/>
    <col min="3" max="3" width="30.1796875" style="104" customWidth="1"/>
    <col min="4" max="4" width="30.81640625" style="104" customWidth="1"/>
    <col min="5" max="5" width="21.1796875" style="104" customWidth="1"/>
    <col min="6" max="9" width="9.1796875" style="104"/>
    <col min="10" max="10" width="11.81640625" style="104" customWidth="1"/>
    <col min="11" max="11" width="15" style="104" customWidth="1"/>
    <col min="12" max="16384" width="9.1796875" style="104"/>
  </cols>
  <sheetData>
    <row r="1" spans="1:11">
      <c r="A1" s="103" t="s">
        <v>0</v>
      </c>
      <c r="C1" s="183" t="s">
        <v>1068</v>
      </c>
      <c r="D1" s="184"/>
    </row>
    <row r="2" spans="1:11">
      <c r="C2" s="105" t="s">
        <v>1069</v>
      </c>
      <c r="D2" s="106"/>
    </row>
    <row r="3" spans="1:11">
      <c r="D3" s="107"/>
    </row>
    <row r="4" spans="1:11">
      <c r="A4" s="103" t="s">
        <v>1</v>
      </c>
      <c r="D4" s="107"/>
    </row>
    <row r="5" spans="1:11" ht="15" customHeight="1">
      <c r="C5" s="108" t="s">
        <v>2</v>
      </c>
      <c r="D5" s="186" t="s">
        <v>1070</v>
      </c>
      <c r="E5" s="186"/>
      <c r="F5" s="186"/>
      <c r="G5" s="186"/>
      <c r="H5" s="186"/>
      <c r="I5" s="186"/>
    </row>
    <row r="6" spans="1:11">
      <c r="C6" s="99" t="s">
        <v>15</v>
      </c>
      <c r="D6" s="185" t="s">
        <v>1071</v>
      </c>
      <c r="E6" s="185"/>
      <c r="F6" s="185"/>
      <c r="G6" s="185"/>
      <c r="H6" s="185"/>
      <c r="I6" s="185"/>
    </row>
    <row r="7" spans="1:11">
      <c r="C7" s="109" t="s">
        <v>3</v>
      </c>
      <c r="D7" s="186" t="s">
        <v>1072</v>
      </c>
      <c r="E7" s="186"/>
      <c r="F7" s="186"/>
      <c r="G7" s="186"/>
      <c r="H7" s="186"/>
      <c r="I7" s="186"/>
    </row>
    <row r="8" spans="1:11" ht="15" customHeight="1">
      <c r="C8" s="36" t="s">
        <v>4</v>
      </c>
      <c r="D8" s="185" t="s">
        <v>1073</v>
      </c>
      <c r="E8" s="185"/>
      <c r="F8" s="185"/>
      <c r="G8" s="185"/>
      <c r="H8" s="185"/>
      <c r="I8" s="185"/>
    </row>
    <row r="9" spans="1:11" ht="15" customHeight="1">
      <c r="C9" s="109" t="s">
        <v>5</v>
      </c>
      <c r="D9" s="186" t="s">
        <v>1074</v>
      </c>
      <c r="E9" s="186"/>
      <c r="F9" s="186"/>
      <c r="G9" s="186"/>
      <c r="H9" s="186"/>
      <c r="I9" s="186"/>
    </row>
    <row r="10" spans="1:11" ht="15" customHeight="1">
      <c r="C10" s="110" t="s">
        <v>6</v>
      </c>
      <c r="D10" s="185" t="s">
        <v>1075</v>
      </c>
      <c r="E10" s="185"/>
      <c r="F10" s="185"/>
      <c r="G10" s="185"/>
      <c r="H10" s="185"/>
      <c r="I10" s="185"/>
    </row>
    <row r="11" spans="1:11">
      <c r="C11" s="111" t="s">
        <v>7</v>
      </c>
      <c r="D11" s="186" t="s">
        <v>1076</v>
      </c>
      <c r="E11" s="186"/>
      <c r="F11" s="186"/>
      <c r="G11" s="186"/>
      <c r="H11" s="186"/>
      <c r="I11" s="186"/>
    </row>
    <row r="12" spans="1:11">
      <c r="C12" s="5" t="s">
        <v>8</v>
      </c>
      <c r="D12" s="185" t="s">
        <v>1077</v>
      </c>
      <c r="E12" s="185"/>
      <c r="F12" s="185"/>
      <c r="G12" s="185"/>
      <c r="H12" s="185"/>
      <c r="I12" s="185"/>
    </row>
    <row r="13" spans="1:11">
      <c r="D13" s="107"/>
    </row>
    <row r="14" spans="1:11">
      <c r="A14" s="103" t="s">
        <v>9</v>
      </c>
      <c r="D14" s="107"/>
    </row>
    <row r="15" spans="1:11">
      <c r="D15" s="107"/>
    </row>
    <row r="16" spans="1:11">
      <c r="C16" s="112" t="s">
        <v>10</v>
      </c>
      <c r="D16" s="113"/>
      <c r="F16" s="112" t="s">
        <v>11</v>
      </c>
      <c r="G16" s="114"/>
      <c r="H16" s="114"/>
      <c r="I16" s="114"/>
      <c r="J16" s="114"/>
      <c r="K16" s="115"/>
    </row>
    <row r="17" spans="3:11">
      <c r="C17" s="116" t="s">
        <v>12</v>
      </c>
      <c r="D17" s="117"/>
      <c r="F17" s="116" t="s">
        <v>13</v>
      </c>
      <c r="G17" s="4"/>
      <c r="H17" s="4"/>
      <c r="I17" s="4"/>
      <c r="J17" s="4"/>
      <c r="K17" s="118"/>
    </row>
    <row r="18" spans="3:11">
      <c r="C18" s="119"/>
      <c r="D18" s="117"/>
      <c r="F18" s="119"/>
      <c r="G18" s="4"/>
      <c r="H18" s="4"/>
      <c r="I18" s="4"/>
      <c r="J18" s="4"/>
      <c r="K18" s="118"/>
    </row>
    <row r="19" spans="3:11">
      <c r="C19" s="120" t="s">
        <v>14</v>
      </c>
      <c r="D19" s="117"/>
      <c r="F19" s="120" t="str">
        <f>D5</f>
        <v>Công ty TNHH quản lý quỹ đầu tư chứng khoán Vietcombank</v>
      </c>
      <c r="G19" s="4"/>
      <c r="H19" s="4"/>
      <c r="I19" s="4"/>
      <c r="J19" s="4"/>
      <c r="K19" s="118"/>
    </row>
    <row r="20" spans="3:11">
      <c r="C20" s="120" t="s">
        <v>1078</v>
      </c>
      <c r="D20" s="117"/>
      <c r="F20" s="120" t="s">
        <v>1079</v>
      </c>
      <c r="G20" s="4"/>
      <c r="H20" s="4"/>
      <c r="I20" s="4"/>
      <c r="J20" s="4"/>
      <c r="K20" s="118"/>
    </row>
    <row r="21" spans="3:11">
      <c r="C21" s="121" t="s">
        <v>1080</v>
      </c>
      <c r="D21" s="106"/>
      <c r="F21" s="121" t="s">
        <v>1081</v>
      </c>
      <c r="G21" s="122"/>
      <c r="H21" s="122"/>
      <c r="I21" s="122"/>
      <c r="J21" s="122"/>
      <c r="K21" s="123"/>
    </row>
    <row r="22" spans="3:11">
      <c r="D22" s="107"/>
    </row>
    <row r="23" spans="3:11">
      <c r="D23" s="107"/>
    </row>
    <row r="24" spans="3:11">
      <c r="D24" s="107"/>
    </row>
    <row r="25" spans="3:11">
      <c r="D25" s="107"/>
    </row>
    <row r="26" spans="3:11">
      <c r="D26" s="107"/>
    </row>
    <row r="27" spans="3:11">
      <c r="D27" s="107"/>
    </row>
    <row r="28" spans="3:11">
      <c r="D28" s="107"/>
    </row>
    <row r="29" spans="3:11">
      <c r="D29" s="107"/>
    </row>
    <row r="30" spans="3:11">
      <c r="D30" s="107"/>
    </row>
    <row r="31" spans="3:11">
      <c r="D31" s="107"/>
    </row>
    <row r="32" spans="3:11">
      <c r="D32" s="107"/>
    </row>
    <row r="33" spans="4:4">
      <c r="D33" s="107"/>
    </row>
    <row r="34" spans="4:4">
      <c r="D34" s="12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8" zoomScaleNormal="100" zoomScaleSheetLayoutView="100" workbookViewId="0">
      <selection activeCell="D18" sqref="D18:F108"/>
    </sheetView>
  </sheetViews>
  <sheetFormatPr defaultColWidth="8.7265625" defaultRowHeight="12.5"/>
  <cols>
    <col min="1" max="1" width="8.7265625" style="4"/>
    <col min="2" max="2" width="44.26953125" style="4" customWidth="1"/>
    <col min="3" max="3" width="10.26953125" style="4" customWidth="1"/>
    <col min="4" max="5" width="41.1796875" style="4" customWidth="1"/>
    <col min="6" max="6" width="37.54296875" style="4" customWidth="1"/>
    <col min="7" max="16384" width="8.7265625" style="4"/>
  </cols>
  <sheetData>
    <row r="1" spans="1:6" s="5" customFormat="1" ht="54.75" customHeight="1">
      <c r="A1" s="187" t="s">
        <v>564</v>
      </c>
      <c r="B1" s="187"/>
      <c r="C1" s="187"/>
      <c r="D1" s="187"/>
      <c r="E1" s="187"/>
      <c r="F1" s="187"/>
    </row>
    <row r="2" spans="1:6" s="5" customFormat="1" ht="50.5" customHeight="1">
      <c r="A2" s="188" t="s">
        <v>565</v>
      </c>
      <c r="B2" s="188"/>
      <c r="C2" s="188"/>
      <c r="D2" s="188"/>
      <c r="E2" s="188"/>
      <c r="F2" s="188"/>
    </row>
    <row r="3" spans="1:6" s="5" customFormat="1">
      <c r="A3" s="189" t="s">
        <v>515</v>
      </c>
      <c r="B3" s="189"/>
      <c r="C3" s="189"/>
      <c r="D3" s="189"/>
      <c r="E3" s="189"/>
      <c r="F3" s="189"/>
    </row>
    <row r="4" spans="1:6" s="5" customFormat="1" ht="32.65" customHeight="1">
      <c r="A4" s="189"/>
      <c r="B4" s="189"/>
      <c r="C4" s="189"/>
      <c r="D4" s="189"/>
      <c r="E4" s="189"/>
      <c r="F4" s="189"/>
    </row>
    <row r="5" spans="1:6" s="5" customFormat="1" ht="16.899999999999999" customHeight="1">
      <c r="A5" s="190" t="str">
        <f>TONGQUAN!C1</f>
        <v>Tại ngày 31 tháng 12 năm 2024
/ As at 31 Dec 2024</v>
      </c>
      <c r="B5" s="190"/>
      <c r="C5" s="190"/>
      <c r="D5" s="190"/>
      <c r="E5" s="190"/>
      <c r="F5" s="190"/>
    </row>
    <row r="6" spans="1:6">
      <c r="A6" s="12"/>
      <c r="B6" s="12"/>
      <c r="C6" s="12"/>
      <c r="D6" s="12"/>
      <c r="E6" s="12"/>
      <c r="F6" s="12"/>
    </row>
    <row r="7" spans="1:6" ht="16.899999999999999" customHeight="1">
      <c r="A7" s="186" t="s">
        <v>2</v>
      </c>
      <c r="B7" s="186"/>
      <c r="C7" s="186" t="str">
        <f>TONGQUAN!D5</f>
        <v>Công ty TNHH quản lý quỹ đầu tư chứng khoán Vietcombank</v>
      </c>
      <c r="D7" s="186"/>
      <c r="E7" s="186"/>
      <c r="F7" s="186"/>
    </row>
    <row r="8" spans="1:6" s="5" customFormat="1" ht="16.899999999999999" customHeight="1">
      <c r="A8" s="185" t="s">
        <v>15</v>
      </c>
      <c r="B8" s="185"/>
      <c r="C8" s="185" t="str">
        <f>TONGQUAN!D6</f>
        <v>Vietcombank Fund Management Company Limited</v>
      </c>
      <c r="D8" s="185"/>
      <c r="E8" s="185"/>
      <c r="F8" s="185"/>
    </row>
    <row r="9" spans="1:6" ht="16.899999999999999" customHeight="1">
      <c r="A9" s="186" t="s">
        <v>3</v>
      </c>
      <c r="B9" s="186"/>
      <c r="C9" s="186" t="str">
        <f>TONGQUAN!D7</f>
        <v>Ngân hàng TNHH Một thành viên Standard Chartered (Việt Nam)</v>
      </c>
      <c r="D9" s="186"/>
      <c r="E9" s="186"/>
      <c r="F9" s="186"/>
    </row>
    <row r="10" spans="1:6" s="5" customFormat="1" ht="16.899999999999999" customHeight="1">
      <c r="A10" s="185" t="s">
        <v>4</v>
      </c>
      <c r="B10" s="185"/>
      <c r="C10" s="185" t="str">
        <f>TONGQUAN!D8</f>
        <v>Standard Chartered Bank (Vietnam) Limited</v>
      </c>
      <c r="D10" s="185"/>
      <c r="E10" s="185"/>
      <c r="F10" s="185"/>
    </row>
    <row r="11" spans="1:6" ht="16.899999999999999" customHeight="1">
      <c r="A11" s="186" t="s">
        <v>5</v>
      </c>
      <c r="B11" s="186"/>
      <c r="C11" s="186" t="str">
        <f>TONGQUAN!D9</f>
        <v>Quỹ Đầu Tư Trái Phiếu VCBF</v>
      </c>
      <c r="D11" s="186"/>
      <c r="E11" s="186"/>
      <c r="F11" s="186"/>
    </row>
    <row r="12" spans="1:6" s="5" customFormat="1" ht="16.899999999999999" customHeight="1">
      <c r="A12" s="185" t="s">
        <v>6</v>
      </c>
      <c r="B12" s="185"/>
      <c r="C12" s="185" t="str">
        <f>TONGQUAN!D10</f>
        <v>VCBF Fixed Income Fund (VCBFIF)</v>
      </c>
      <c r="D12" s="185"/>
      <c r="E12" s="185"/>
      <c r="F12" s="185"/>
    </row>
    <row r="13" spans="1:6" ht="16.899999999999999" customHeight="1">
      <c r="A13" s="186" t="s">
        <v>7</v>
      </c>
      <c r="B13" s="186"/>
      <c r="C13" s="186" t="str">
        <f>TONGQUAN!D11</f>
        <v>Ngày 03 tháng 01 năm 2025</v>
      </c>
      <c r="D13" s="186"/>
      <c r="E13" s="186"/>
      <c r="F13" s="186"/>
    </row>
    <row r="14" spans="1:6" s="5" customFormat="1" ht="16.899999999999999" customHeight="1">
      <c r="A14" s="185" t="s">
        <v>8</v>
      </c>
      <c r="B14" s="185"/>
      <c r="C14" s="185" t="str">
        <f>TONGQUAN!D12</f>
        <v>03 Jan 2025</v>
      </c>
      <c r="D14" s="185"/>
      <c r="E14" s="185"/>
      <c r="F14" s="185"/>
    </row>
    <row r="15" spans="1:6" s="5" customFormat="1" ht="7.5" customHeight="1">
      <c r="A15" s="11"/>
      <c r="B15" s="11"/>
      <c r="C15" s="11"/>
      <c r="D15" s="11"/>
      <c r="E15" s="11"/>
      <c r="F15" s="11"/>
    </row>
    <row r="16" spans="1:6" s="5" customFormat="1" ht="16.899999999999999" customHeight="1">
      <c r="A16" s="94" t="s">
        <v>562</v>
      </c>
      <c r="B16" s="95" t="s">
        <v>563</v>
      </c>
      <c r="C16" s="11"/>
      <c r="D16" s="11"/>
      <c r="E16" s="11"/>
      <c r="F16" s="11"/>
    </row>
    <row r="17" spans="1:6" s="5" customFormat="1" ht="16.899999999999999" customHeight="1">
      <c r="A17" s="96" t="s">
        <v>16</v>
      </c>
      <c r="B17" s="97" t="s">
        <v>516</v>
      </c>
      <c r="C17" s="11"/>
      <c r="D17" s="11"/>
      <c r="E17" s="11"/>
      <c r="F17" s="11"/>
    </row>
    <row r="18" spans="1:6" s="5" customFormat="1" ht="50.65" customHeight="1">
      <c r="A18" s="9" t="s">
        <v>17</v>
      </c>
      <c r="B18" s="9" t="s">
        <v>18</v>
      </c>
      <c r="C18" s="9" t="s">
        <v>19</v>
      </c>
      <c r="D18" s="10" t="s">
        <v>1082</v>
      </c>
      <c r="E18" s="10" t="s">
        <v>1083</v>
      </c>
      <c r="F18" s="55" t="s">
        <v>20</v>
      </c>
    </row>
    <row r="19" spans="1:6" ht="39" customHeight="1">
      <c r="A19" s="172" t="s">
        <v>759</v>
      </c>
      <c r="B19" s="171" t="s">
        <v>760</v>
      </c>
      <c r="C19" s="172" t="s">
        <v>761</v>
      </c>
      <c r="D19" s="174"/>
      <c r="E19" s="174"/>
      <c r="F19" s="173"/>
    </row>
    <row r="20" spans="1:6" ht="39" customHeight="1">
      <c r="A20" s="167" t="s">
        <v>762</v>
      </c>
      <c r="B20" s="166" t="s">
        <v>763</v>
      </c>
      <c r="C20" s="167" t="s">
        <v>764</v>
      </c>
      <c r="D20" s="170">
        <v>119146651555</v>
      </c>
      <c r="E20" s="170">
        <v>101100907488</v>
      </c>
      <c r="F20" s="169">
        <v>2.0350406743760701</v>
      </c>
    </row>
    <row r="21" spans="1:6" ht="39" customHeight="1">
      <c r="A21" s="167" t="s">
        <v>765</v>
      </c>
      <c r="B21" s="166" t="s">
        <v>766</v>
      </c>
      <c r="C21" s="167" t="s">
        <v>767</v>
      </c>
      <c r="D21" s="170"/>
      <c r="E21" s="170"/>
      <c r="F21" s="169"/>
    </row>
    <row r="22" spans="1:6" ht="39" customHeight="1">
      <c r="A22" s="167" t="s">
        <v>768</v>
      </c>
      <c r="B22" s="166" t="s">
        <v>769</v>
      </c>
      <c r="C22" s="167" t="s">
        <v>770</v>
      </c>
      <c r="D22" s="170" t="s">
        <v>771</v>
      </c>
      <c r="E22" s="170" t="s">
        <v>772</v>
      </c>
      <c r="F22" s="169" t="s">
        <v>773</v>
      </c>
    </row>
    <row r="23" spans="1:6" ht="39" customHeight="1">
      <c r="A23" s="167" t="s">
        <v>774</v>
      </c>
      <c r="B23" s="166" t="s">
        <v>775</v>
      </c>
      <c r="C23" s="167" t="s">
        <v>776</v>
      </c>
      <c r="D23" s="170">
        <v>119146651555</v>
      </c>
      <c r="E23" s="170">
        <v>101100907488</v>
      </c>
      <c r="F23" s="169">
        <v>2.0350406743760701</v>
      </c>
    </row>
    <row r="24" spans="1:6" ht="39" customHeight="1">
      <c r="A24" s="167" t="s">
        <v>777</v>
      </c>
      <c r="B24" s="166" t="s">
        <v>778</v>
      </c>
      <c r="C24" s="167" t="s">
        <v>779</v>
      </c>
      <c r="D24" s="170" t="s">
        <v>780</v>
      </c>
      <c r="E24" s="170" t="s">
        <v>781</v>
      </c>
      <c r="F24" s="169" t="s">
        <v>782</v>
      </c>
    </row>
    <row r="25" spans="1:6" ht="48" customHeight="1">
      <c r="A25" s="167" t="s">
        <v>783</v>
      </c>
      <c r="B25" s="166" t="s">
        <v>784</v>
      </c>
      <c r="C25" s="167" t="s">
        <v>785</v>
      </c>
      <c r="D25" s="170">
        <v>8273251823</v>
      </c>
      <c r="E25" s="170">
        <v>1164781543</v>
      </c>
      <c r="F25" s="169">
        <v>1.9547914479047801</v>
      </c>
    </row>
    <row r="26" spans="1:6" ht="45" customHeight="1">
      <c r="A26" s="167" t="s">
        <v>786</v>
      </c>
      <c r="B26" s="166" t="s">
        <v>787</v>
      </c>
      <c r="C26" s="167" t="s">
        <v>788</v>
      </c>
      <c r="D26" s="170">
        <v>0</v>
      </c>
      <c r="E26" s="170">
        <v>0</v>
      </c>
      <c r="F26" s="169">
        <v>0</v>
      </c>
    </row>
    <row r="27" spans="1:6" ht="42" customHeight="1">
      <c r="A27" s="167" t="s">
        <v>789</v>
      </c>
      <c r="B27" s="166" t="s">
        <v>790</v>
      </c>
      <c r="C27" s="167" t="s">
        <v>791</v>
      </c>
      <c r="D27" s="170">
        <v>483153364</v>
      </c>
      <c r="E27" s="170">
        <v>900504183</v>
      </c>
      <c r="F27" s="169">
        <v>7.0382403875336702E-2</v>
      </c>
    </row>
    <row r="28" spans="1:6" ht="48" customHeight="1">
      <c r="A28" s="167" t="s">
        <v>792</v>
      </c>
      <c r="B28" s="166" t="s">
        <v>793</v>
      </c>
      <c r="C28" s="167" t="s">
        <v>794</v>
      </c>
      <c r="D28" s="170">
        <v>0</v>
      </c>
      <c r="E28" s="170">
        <v>0</v>
      </c>
      <c r="F28" s="169"/>
    </row>
    <row r="29" spans="1:6" ht="39" customHeight="1">
      <c r="A29" s="167" t="s">
        <v>795</v>
      </c>
      <c r="B29" s="166" t="s">
        <v>796</v>
      </c>
      <c r="C29" s="167" t="s">
        <v>797</v>
      </c>
      <c r="D29" s="170">
        <v>110390246368</v>
      </c>
      <c r="E29" s="170">
        <v>99035621762</v>
      </c>
      <c r="F29" s="169">
        <v>2.3264294778939001</v>
      </c>
    </row>
    <row r="30" spans="1:6" ht="39" customHeight="1">
      <c r="A30" s="167" t="s">
        <v>798</v>
      </c>
      <c r="B30" s="166" t="s">
        <v>799</v>
      </c>
      <c r="C30" s="167" t="s">
        <v>800</v>
      </c>
      <c r="D30" s="170">
        <v>263513986394</v>
      </c>
      <c r="E30" s="170">
        <v>245980642996</v>
      </c>
      <c r="F30" s="169">
        <v>3.0257388483102901</v>
      </c>
    </row>
    <row r="31" spans="1:6" ht="39" customHeight="1">
      <c r="A31" s="167" t="s">
        <v>801</v>
      </c>
      <c r="B31" s="166" t="s">
        <v>802</v>
      </c>
      <c r="C31" s="167" t="s">
        <v>803</v>
      </c>
      <c r="D31" s="170" t="s">
        <v>804</v>
      </c>
      <c r="E31" s="170" t="s">
        <v>805</v>
      </c>
      <c r="F31" s="169" t="s">
        <v>806</v>
      </c>
    </row>
    <row r="32" spans="1:6" ht="39" customHeight="1">
      <c r="A32" s="167" t="s">
        <v>807</v>
      </c>
      <c r="B32" s="166" t="s">
        <v>808</v>
      </c>
      <c r="C32" s="167" t="s">
        <v>809</v>
      </c>
      <c r="D32" s="170">
        <v>0</v>
      </c>
      <c r="E32" s="170">
        <v>0</v>
      </c>
      <c r="F32" s="169"/>
    </row>
    <row r="33" spans="1:6" ht="39" customHeight="1">
      <c r="A33" s="167" t="s">
        <v>810</v>
      </c>
      <c r="B33" s="166" t="s">
        <v>811</v>
      </c>
      <c r="C33" s="167" t="s">
        <v>812</v>
      </c>
      <c r="D33" s="170">
        <v>0</v>
      </c>
      <c r="E33" s="170">
        <v>0</v>
      </c>
      <c r="F33" s="169"/>
    </row>
    <row r="34" spans="1:6" ht="39" customHeight="1">
      <c r="A34" s="167" t="s">
        <v>813</v>
      </c>
      <c r="B34" s="166" t="s">
        <v>814</v>
      </c>
      <c r="C34" s="167" t="s">
        <v>815</v>
      </c>
      <c r="D34" s="170">
        <v>233485449408</v>
      </c>
      <c r="E34" s="170">
        <v>223980642996</v>
      </c>
      <c r="F34" s="169">
        <v>2.68094306665256</v>
      </c>
    </row>
    <row r="35" spans="1:6" ht="39" customHeight="1">
      <c r="A35" s="167" t="s">
        <v>816</v>
      </c>
      <c r="B35" s="166" t="s">
        <v>817</v>
      </c>
      <c r="C35" s="167" t="s">
        <v>818</v>
      </c>
      <c r="D35" s="170">
        <v>22000000000</v>
      </c>
      <c r="E35" s="170">
        <v>22000000000</v>
      </c>
      <c r="F35" s="169"/>
    </row>
    <row r="36" spans="1:6" ht="39" customHeight="1">
      <c r="A36" s="167" t="s">
        <v>819</v>
      </c>
      <c r="B36" s="166" t="s">
        <v>820</v>
      </c>
      <c r="C36" s="167" t="s">
        <v>821</v>
      </c>
      <c r="D36" s="170">
        <v>8028536986</v>
      </c>
      <c r="E36" s="170">
        <v>0</v>
      </c>
      <c r="F36" s="169"/>
    </row>
    <row r="37" spans="1:6" ht="39" customHeight="1">
      <c r="A37" s="167" t="s">
        <v>822</v>
      </c>
      <c r="B37" s="166" t="s">
        <v>823</v>
      </c>
      <c r="C37" s="167" t="s">
        <v>824</v>
      </c>
      <c r="D37" s="170">
        <v>0</v>
      </c>
      <c r="E37" s="170">
        <v>0</v>
      </c>
      <c r="F37" s="169"/>
    </row>
    <row r="38" spans="1:6" ht="39" customHeight="1">
      <c r="A38" s="167" t="s">
        <v>825</v>
      </c>
      <c r="B38" s="166" t="s">
        <v>826</v>
      </c>
      <c r="C38" s="167" t="s">
        <v>827</v>
      </c>
      <c r="D38" s="170">
        <v>0</v>
      </c>
      <c r="E38" s="170">
        <v>0</v>
      </c>
      <c r="F38" s="169"/>
    </row>
    <row r="39" spans="1:6" ht="39" customHeight="1">
      <c r="A39" s="167" t="s">
        <v>828</v>
      </c>
      <c r="B39" s="166" t="s">
        <v>829</v>
      </c>
      <c r="C39" s="167" t="s">
        <v>830</v>
      </c>
      <c r="D39" s="170">
        <v>0</v>
      </c>
      <c r="E39" s="170">
        <v>0</v>
      </c>
      <c r="F39" s="169"/>
    </row>
    <row r="40" spans="1:6" ht="39" customHeight="1">
      <c r="A40" s="167" t="s">
        <v>831</v>
      </c>
      <c r="B40" s="166" t="s">
        <v>832</v>
      </c>
      <c r="C40" s="167" t="s">
        <v>833</v>
      </c>
      <c r="D40" s="170">
        <v>0</v>
      </c>
      <c r="E40" s="170">
        <v>0</v>
      </c>
      <c r="F40" s="169"/>
    </row>
    <row r="41" spans="1:6" ht="39" customHeight="1">
      <c r="A41" s="167" t="s">
        <v>834</v>
      </c>
      <c r="B41" s="166" t="s">
        <v>835</v>
      </c>
      <c r="C41" s="167" t="s">
        <v>836</v>
      </c>
      <c r="D41" s="170">
        <v>0</v>
      </c>
      <c r="E41" s="170">
        <v>0</v>
      </c>
      <c r="F41" s="169"/>
    </row>
    <row r="42" spans="1:6" ht="39" customHeight="1">
      <c r="A42" s="167" t="s">
        <v>837</v>
      </c>
      <c r="B42" s="166" t="s">
        <v>838</v>
      </c>
      <c r="C42" s="167" t="s">
        <v>839</v>
      </c>
      <c r="D42" s="170" t="s">
        <v>840</v>
      </c>
      <c r="E42" s="170" t="s">
        <v>841</v>
      </c>
      <c r="F42" s="169" t="s">
        <v>842</v>
      </c>
    </row>
    <row r="43" spans="1:6" ht="39" customHeight="1">
      <c r="A43" s="167" t="s">
        <v>843</v>
      </c>
      <c r="B43" s="166" t="s">
        <v>844</v>
      </c>
      <c r="C43" s="167" t="s">
        <v>845</v>
      </c>
      <c r="D43" s="170">
        <v>6817235053</v>
      </c>
      <c r="E43" s="170">
        <v>4661743991</v>
      </c>
      <c r="F43" s="169">
        <v>3.4278273951521201</v>
      </c>
    </row>
    <row r="44" spans="1:6" ht="39" customHeight="1">
      <c r="A44" s="167" t="s">
        <v>846</v>
      </c>
      <c r="B44" s="166" t="s">
        <v>847</v>
      </c>
      <c r="C44" s="167" t="s">
        <v>848</v>
      </c>
      <c r="D44" s="170" t="s">
        <v>849</v>
      </c>
      <c r="E44" s="170" t="s">
        <v>850</v>
      </c>
      <c r="F44" s="169" t="s">
        <v>851</v>
      </c>
    </row>
    <row r="45" spans="1:6" ht="39" customHeight="1">
      <c r="A45" s="167" t="s">
        <v>852</v>
      </c>
      <c r="B45" s="166" t="s">
        <v>853</v>
      </c>
      <c r="C45" s="167" t="s">
        <v>854</v>
      </c>
      <c r="D45" s="170">
        <v>0</v>
      </c>
      <c r="E45" s="170">
        <v>0</v>
      </c>
      <c r="F45" s="169"/>
    </row>
    <row r="46" spans="1:6" ht="39" customHeight="1">
      <c r="A46" s="167" t="s">
        <v>855</v>
      </c>
      <c r="B46" s="166" t="s">
        <v>856</v>
      </c>
      <c r="C46" s="167" t="s">
        <v>857</v>
      </c>
      <c r="D46" s="170">
        <v>6817235053</v>
      </c>
      <c r="E46" s="170">
        <v>4661743991</v>
      </c>
      <c r="F46" s="169">
        <v>3.4278273951521201</v>
      </c>
    </row>
    <row r="47" spans="1:6" ht="39" customHeight="1">
      <c r="A47" s="167" t="s">
        <v>858</v>
      </c>
      <c r="B47" s="166" t="s">
        <v>859</v>
      </c>
      <c r="C47" s="167" t="s">
        <v>860</v>
      </c>
      <c r="D47" s="170">
        <v>633099685</v>
      </c>
      <c r="E47" s="170">
        <v>504172664</v>
      </c>
      <c r="F47" s="169">
        <v>9.3255991019138698</v>
      </c>
    </row>
    <row r="48" spans="1:6" ht="39" customHeight="1">
      <c r="A48" s="167" t="s">
        <v>861</v>
      </c>
      <c r="B48" s="166" t="s">
        <v>862</v>
      </c>
      <c r="C48" s="167" t="s">
        <v>863</v>
      </c>
      <c r="D48" s="170" t="s">
        <v>864</v>
      </c>
      <c r="E48" s="170" t="s">
        <v>865</v>
      </c>
      <c r="F48" s="169" t="s">
        <v>866</v>
      </c>
    </row>
    <row r="49" spans="1:6" ht="39" customHeight="1">
      <c r="A49" s="167" t="s">
        <v>867</v>
      </c>
      <c r="B49" s="166" t="s">
        <v>868</v>
      </c>
      <c r="C49" s="167" t="s">
        <v>869</v>
      </c>
      <c r="D49" s="170">
        <v>206521603</v>
      </c>
      <c r="E49" s="170">
        <v>187835677</v>
      </c>
      <c r="F49" s="169">
        <v>3.0420765024746701</v>
      </c>
    </row>
    <row r="50" spans="1:6" ht="39" customHeight="1">
      <c r="A50" s="167" t="s">
        <v>870</v>
      </c>
      <c r="B50" s="166" t="s">
        <v>871</v>
      </c>
      <c r="C50" s="167" t="s">
        <v>872</v>
      </c>
      <c r="D50" s="170">
        <v>426578082</v>
      </c>
      <c r="E50" s="170">
        <v>316336987</v>
      </c>
      <c r="F50" s="169"/>
    </row>
    <row r="51" spans="1:6" ht="39" customHeight="1">
      <c r="A51" s="167" t="s">
        <v>873</v>
      </c>
      <c r="B51" s="166" t="s">
        <v>874</v>
      </c>
      <c r="C51" s="167" t="s">
        <v>875</v>
      </c>
      <c r="D51" s="170">
        <v>0</v>
      </c>
      <c r="E51" s="170">
        <v>0</v>
      </c>
      <c r="F51" s="169"/>
    </row>
    <row r="52" spans="1:6" ht="39" customHeight="1">
      <c r="A52" s="167" t="s">
        <v>876</v>
      </c>
      <c r="B52" s="166" t="s">
        <v>877</v>
      </c>
      <c r="C52" s="167" t="s">
        <v>878</v>
      </c>
      <c r="D52" s="170">
        <v>0</v>
      </c>
      <c r="E52" s="170">
        <v>0</v>
      </c>
      <c r="F52" s="169"/>
    </row>
    <row r="53" spans="1:6" ht="39" customHeight="1">
      <c r="A53" s="167" t="s">
        <v>879</v>
      </c>
      <c r="B53" s="166" t="s">
        <v>880</v>
      </c>
      <c r="C53" s="167" t="s">
        <v>881</v>
      </c>
      <c r="D53" s="170" t="s">
        <v>882</v>
      </c>
      <c r="E53" s="170" t="s">
        <v>883</v>
      </c>
      <c r="F53" s="169" t="s">
        <v>884</v>
      </c>
    </row>
    <row r="54" spans="1:6" ht="39" customHeight="1">
      <c r="A54" s="167" t="s">
        <v>885</v>
      </c>
      <c r="B54" s="166" t="s">
        <v>886</v>
      </c>
      <c r="C54" s="167" t="s">
        <v>887</v>
      </c>
      <c r="D54" s="170">
        <v>0</v>
      </c>
      <c r="E54" s="170">
        <v>0</v>
      </c>
      <c r="F54" s="169"/>
    </row>
    <row r="55" spans="1:6" ht="39" customHeight="1">
      <c r="A55" s="167" t="s">
        <v>888</v>
      </c>
      <c r="B55" s="166" t="s">
        <v>889</v>
      </c>
      <c r="C55" s="167" t="s">
        <v>890</v>
      </c>
      <c r="D55" s="170" t="s">
        <v>891</v>
      </c>
      <c r="E55" s="170" t="s">
        <v>892</v>
      </c>
      <c r="F55" s="169" t="s">
        <v>893</v>
      </c>
    </row>
    <row r="56" spans="1:6" ht="39" customHeight="1">
      <c r="A56" s="167" t="s">
        <v>894</v>
      </c>
      <c r="B56" s="166" t="s">
        <v>895</v>
      </c>
      <c r="C56" s="167" t="s">
        <v>896</v>
      </c>
      <c r="D56" s="170">
        <v>0</v>
      </c>
      <c r="E56" s="170">
        <v>0</v>
      </c>
      <c r="F56" s="169"/>
    </row>
    <row r="57" spans="1:6" ht="39" customHeight="1">
      <c r="A57" s="167" t="s">
        <v>897</v>
      </c>
      <c r="B57" s="166" t="s">
        <v>898</v>
      </c>
      <c r="C57" s="167" t="s">
        <v>899</v>
      </c>
      <c r="D57" s="170" t="s">
        <v>900</v>
      </c>
      <c r="E57" s="170" t="s">
        <v>901</v>
      </c>
      <c r="F57" s="169" t="s">
        <v>902</v>
      </c>
    </row>
    <row r="58" spans="1:6" ht="39" customHeight="1">
      <c r="A58" s="167" t="s">
        <v>903</v>
      </c>
      <c r="B58" s="166" t="s">
        <v>904</v>
      </c>
      <c r="C58" s="167" t="s">
        <v>905</v>
      </c>
      <c r="D58" s="170">
        <v>0</v>
      </c>
      <c r="E58" s="170">
        <v>0</v>
      </c>
      <c r="F58" s="169"/>
    </row>
    <row r="59" spans="1:6" ht="39" customHeight="1">
      <c r="A59" s="167" t="s">
        <v>906</v>
      </c>
      <c r="B59" s="166" t="s">
        <v>907</v>
      </c>
      <c r="C59" s="167" t="s">
        <v>908</v>
      </c>
      <c r="D59" s="170">
        <v>0</v>
      </c>
      <c r="E59" s="170">
        <v>0</v>
      </c>
      <c r="F59" s="169"/>
    </row>
    <row r="60" spans="1:6" ht="39" customHeight="1">
      <c r="A60" s="167" t="s">
        <v>909</v>
      </c>
      <c r="B60" s="166" t="s">
        <v>910</v>
      </c>
      <c r="C60" s="167" t="s">
        <v>911</v>
      </c>
      <c r="D60" s="170">
        <v>0</v>
      </c>
      <c r="E60" s="170">
        <v>0</v>
      </c>
      <c r="F60" s="169"/>
    </row>
    <row r="61" spans="1:6" ht="39" customHeight="1">
      <c r="A61" s="167" t="s">
        <v>912</v>
      </c>
      <c r="B61" s="166" t="s">
        <v>913</v>
      </c>
      <c r="C61" s="167" t="s">
        <v>914</v>
      </c>
      <c r="D61" s="170">
        <v>0</v>
      </c>
      <c r="E61" s="170">
        <v>0</v>
      </c>
      <c r="F61" s="169"/>
    </row>
    <row r="62" spans="1:6" ht="39" customHeight="1">
      <c r="A62" s="167" t="s">
        <v>915</v>
      </c>
      <c r="B62" s="166" t="s">
        <v>916</v>
      </c>
      <c r="C62" s="167" t="s">
        <v>917</v>
      </c>
      <c r="D62" s="170" t="s">
        <v>918</v>
      </c>
      <c r="E62" s="170" t="s">
        <v>919</v>
      </c>
      <c r="F62" s="169" t="s">
        <v>920</v>
      </c>
    </row>
    <row r="63" spans="1:6" ht="39" customHeight="1">
      <c r="A63" s="172" t="s">
        <v>921</v>
      </c>
      <c r="B63" s="171" t="s">
        <v>922</v>
      </c>
      <c r="C63" s="172" t="s">
        <v>923</v>
      </c>
      <c r="D63" s="174">
        <v>390110972687</v>
      </c>
      <c r="E63" s="174">
        <v>352247467139</v>
      </c>
      <c r="F63" s="173">
        <v>2.6413278169062702</v>
      </c>
    </row>
    <row r="64" spans="1:6" ht="39" customHeight="1">
      <c r="A64" s="172" t="s">
        <v>924</v>
      </c>
      <c r="B64" s="171" t="s">
        <v>925</v>
      </c>
      <c r="C64" s="172" t="s">
        <v>926</v>
      </c>
      <c r="D64" s="174"/>
      <c r="E64" s="174"/>
      <c r="F64" s="173"/>
    </row>
    <row r="65" spans="1:6" ht="39" customHeight="1">
      <c r="A65" s="167" t="s">
        <v>927</v>
      </c>
      <c r="B65" s="166" t="s">
        <v>928</v>
      </c>
      <c r="C65" s="167" t="s">
        <v>929</v>
      </c>
      <c r="D65" s="170">
        <v>0</v>
      </c>
      <c r="E65" s="170">
        <v>0</v>
      </c>
      <c r="F65" s="169"/>
    </row>
    <row r="66" spans="1:6" ht="39" customHeight="1">
      <c r="A66" s="167" t="s">
        <v>930</v>
      </c>
      <c r="B66" s="166" t="s">
        <v>931</v>
      </c>
      <c r="C66" s="167" t="s">
        <v>932</v>
      </c>
      <c r="D66" s="170" t="s">
        <v>933</v>
      </c>
      <c r="E66" s="170" t="s">
        <v>934</v>
      </c>
      <c r="F66" s="169" t="s">
        <v>935</v>
      </c>
    </row>
    <row r="67" spans="1:6" ht="39" customHeight="1">
      <c r="A67" s="167" t="s">
        <v>936</v>
      </c>
      <c r="B67" s="166" t="s">
        <v>937</v>
      </c>
      <c r="C67" s="167" t="s">
        <v>938</v>
      </c>
      <c r="D67" s="170">
        <v>0</v>
      </c>
      <c r="E67" s="170">
        <v>0</v>
      </c>
      <c r="F67" s="169"/>
    </row>
    <row r="68" spans="1:6" ht="39" customHeight="1">
      <c r="A68" s="167" t="s">
        <v>939</v>
      </c>
      <c r="B68" s="166" t="s">
        <v>940</v>
      </c>
      <c r="C68" s="167" t="s">
        <v>941</v>
      </c>
      <c r="D68" s="170" t="s">
        <v>942</v>
      </c>
      <c r="E68" s="170" t="s">
        <v>943</v>
      </c>
      <c r="F68" s="169" t="s">
        <v>944</v>
      </c>
    </row>
    <row r="69" spans="1:6" ht="39" customHeight="1">
      <c r="A69" s="167" t="s">
        <v>945</v>
      </c>
      <c r="B69" s="166" t="s">
        <v>946</v>
      </c>
      <c r="C69" s="167" t="s">
        <v>947</v>
      </c>
      <c r="D69" s="170">
        <v>4030658527</v>
      </c>
      <c r="E69" s="170">
        <v>1496264990</v>
      </c>
      <c r="F69" s="169">
        <v>0.91793310690430097</v>
      </c>
    </row>
    <row r="70" spans="1:6" ht="39" customHeight="1">
      <c r="A70" s="167" t="s">
        <v>948</v>
      </c>
      <c r="B70" s="166" t="s">
        <v>949</v>
      </c>
      <c r="C70" s="167" t="s">
        <v>950</v>
      </c>
      <c r="D70" s="170" t="s">
        <v>951</v>
      </c>
      <c r="E70" s="170" t="s">
        <v>952</v>
      </c>
      <c r="F70" s="169" t="s">
        <v>953</v>
      </c>
    </row>
    <row r="71" spans="1:6" ht="39" customHeight="1">
      <c r="A71" s="167" t="s">
        <v>954</v>
      </c>
      <c r="B71" s="166" t="s">
        <v>955</v>
      </c>
      <c r="C71" s="167" t="s">
        <v>956</v>
      </c>
      <c r="D71" s="170">
        <v>3696504680</v>
      </c>
      <c r="E71" s="170">
        <v>1164781543</v>
      </c>
      <c r="F71" s="169">
        <v>0.87339062661321398</v>
      </c>
    </row>
    <row r="72" spans="1:6" ht="39" customHeight="1">
      <c r="A72" s="167" t="s">
        <v>957</v>
      </c>
      <c r="B72" s="166" t="s">
        <v>958</v>
      </c>
      <c r="C72" s="167" t="s">
        <v>959</v>
      </c>
      <c r="D72" s="170">
        <v>3074464900</v>
      </c>
      <c r="E72" s="170">
        <v>1164781543</v>
      </c>
      <c r="F72" s="169">
        <v>0.72642992404698004</v>
      </c>
    </row>
    <row r="73" spans="1:6" ht="48" customHeight="1">
      <c r="A73" s="167" t="s">
        <v>960</v>
      </c>
      <c r="B73" s="166" t="s">
        <v>961</v>
      </c>
      <c r="C73" s="167" t="s">
        <v>962</v>
      </c>
      <c r="D73" s="170">
        <v>0</v>
      </c>
      <c r="E73" s="170">
        <v>0</v>
      </c>
      <c r="F73" s="169"/>
    </row>
    <row r="74" spans="1:6" ht="39" customHeight="1">
      <c r="A74" s="167" t="s">
        <v>963</v>
      </c>
      <c r="B74" s="166" t="s">
        <v>964</v>
      </c>
      <c r="C74" s="167" t="s">
        <v>965</v>
      </c>
      <c r="D74" s="170">
        <v>0</v>
      </c>
      <c r="E74" s="170">
        <v>0</v>
      </c>
      <c r="F74" s="169"/>
    </row>
    <row r="75" spans="1:6" ht="39" customHeight="1">
      <c r="A75" s="167" t="s">
        <v>966</v>
      </c>
      <c r="B75" s="166" t="s">
        <v>967</v>
      </c>
      <c r="C75" s="167" t="s">
        <v>968</v>
      </c>
      <c r="D75" s="170">
        <v>622039780</v>
      </c>
      <c r="E75" s="170">
        <v>0</v>
      </c>
      <c r="F75" s="169">
        <v>9223.4661407749009</v>
      </c>
    </row>
    <row r="76" spans="1:6" ht="39" customHeight="1">
      <c r="A76" s="167" t="s">
        <v>969</v>
      </c>
      <c r="B76" s="166" t="s">
        <v>970</v>
      </c>
      <c r="C76" s="167" t="s">
        <v>971</v>
      </c>
      <c r="D76" s="170">
        <v>29914415</v>
      </c>
      <c r="E76" s="170">
        <v>22129931</v>
      </c>
      <c r="F76" s="169"/>
    </row>
    <row r="77" spans="1:6" ht="61" customHeight="1">
      <c r="A77" s="167" t="s">
        <v>972</v>
      </c>
      <c r="B77" s="166" t="s">
        <v>973</v>
      </c>
      <c r="C77" s="167" t="s">
        <v>974</v>
      </c>
      <c r="D77" s="170">
        <v>137923859</v>
      </c>
      <c r="E77" s="170">
        <v>88885905</v>
      </c>
      <c r="F77" s="169"/>
    </row>
    <row r="78" spans="1:6" ht="39" customHeight="1">
      <c r="A78" s="167" t="s">
        <v>975</v>
      </c>
      <c r="B78" s="166" t="s">
        <v>976</v>
      </c>
      <c r="C78" s="167" t="s">
        <v>977</v>
      </c>
      <c r="D78" s="170">
        <v>0</v>
      </c>
      <c r="E78" s="170">
        <v>0</v>
      </c>
      <c r="F78" s="169"/>
    </row>
    <row r="79" spans="1:6" ht="39" customHeight="1">
      <c r="A79" s="167" t="s">
        <v>978</v>
      </c>
      <c r="B79" s="166" t="s">
        <v>979</v>
      </c>
      <c r="C79" s="167" t="s">
        <v>980</v>
      </c>
      <c r="D79" s="170">
        <v>27000000</v>
      </c>
      <c r="E79" s="170">
        <v>18000000</v>
      </c>
      <c r="F79" s="169"/>
    </row>
    <row r="80" spans="1:6" ht="39" customHeight="1">
      <c r="A80" s="167" t="s">
        <v>981</v>
      </c>
      <c r="B80" s="166" t="s">
        <v>982</v>
      </c>
      <c r="C80" s="167" t="s">
        <v>983</v>
      </c>
      <c r="D80" s="170">
        <v>62095573</v>
      </c>
      <c r="E80" s="170">
        <v>56669360</v>
      </c>
      <c r="F80" s="169">
        <v>5.9855550836601203</v>
      </c>
    </row>
    <row r="81" spans="1:6" ht="39" customHeight="1">
      <c r="A81" s="167" t="s">
        <v>984</v>
      </c>
      <c r="B81" s="166" t="s">
        <v>985</v>
      </c>
      <c r="C81" s="167" t="s">
        <v>986</v>
      </c>
      <c r="D81" s="170">
        <v>37400000</v>
      </c>
      <c r="E81" s="170">
        <v>37400000</v>
      </c>
      <c r="F81" s="169">
        <v>1</v>
      </c>
    </row>
    <row r="82" spans="1:6" ht="39" customHeight="1">
      <c r="A82" s="167" t="s">
        <v>987</v>
      </c>
      <c r="B82" s="166" t="s">
        <v>988</v>
      </c>
      <c r="C82" s="167" t="s">
        <v>989</v>
      </c>
      <c r="D82" s="170">
        <v>17600000</v>
      </c>
      <c r="E82" s="170">
        <v>17600000</v>
      </c>
      <c r="F82" s="169">
        <v>1</v>
      </c>
    </row>
    <row r="83" spans="1:6" ht="39" customHeight="1">
      <c r="A83" s="167" t="s">
        <v>990</v>
      </c>
      <c r="B83" s="166" t="s">
        <v>991</v>
      </c>
      <c r="C83" s="167" t="s">
        <v>992</v>
      </c>
      <c r="D83" s="170">
        <v>0</v>
      </c>
      <c r="E83" s="170">
        <v>0</v>
      </c>
      <c r="F83" s="169"/>
    </row>
    <row r="84" spans="1:6" ht="39" customHeight="1">
      <c r="A84" s="167" t="s">
        <v>993</v>
      </c>
      <c r="B84" s="166" t="s">
        <v>994</v>
      </c>
      <c r="C84" s="167" t="s">
        <v>995</v>
      </c>
      <c r="D84" s="170">
        <v>0</v>
      </c>
      <c r="E84" s="170">
        <v>0</v>
      </c>
      <c r="F84" s="169"/>
    </row>
    <row r="85" spans="1:6" ht="46" customHeight="1">
      <c r="A85" s="167" t="s">
        <v>996</v>
      </c>
      <c r="B85" s="166" t="s">
        <v>997</v>
      </c>
      <c r="C85" s="167" t="s">
        <v>998</v>
      </c>
      <c r="D85" s="170">
        <v>0</v>
      </c>
      <c r="E85" s="170">
        <v>0</v>
      </c>
      <c r="F85" s="169"/>
    </row>
    <row r="86" spans="1:6" ht="39" customHeight="1">
      <c r="A86" s="167" t="s">
        <v>999</v>
      </c>
      <c r="B86" s="166" t="s">
        <v>1000</v>
      </c>
      <c r="C86" s="167" t="s">
        <v>1001</v>
      </c>
      <c r="D86" s="170">
        <v>11220000</v>
      </c>
      <c r="E86" s="170">
        <v>11440000</v>
      </c>
      <c r="F86" s="169">
        <v>1.02</v>
      </c>
    </row>
    <row r="87" spans="1:6" ht="39" customHeight="1">
      <c r="A87" s="167" t="s">
        <v>1002</v>
      </c>
      <c r="B87" s="166" t="s">
        <v>1003</v>
      </c>
      <c r="C87" s="167" t="s">
        <v>1004</v>
      </c>
      <c r="D87" s="170">
        <v>11000000</v>
      </c>
      <c r="E87" s="170">
        <v>11000000</v>
      </c>
      <c r="F87" s="169">
        <v>1</v>
      </c>
    </row>
    <row r="88" spans="1:6" ht="39" customHeight="1">
      <c r="A88" s="167" t="s">
        <v>1005</v>
      </c>
      <c r="B88" s="166" t="s">
        <v>1006</v>
      </c>
      <c r="C88" s="167" t="s">
        <v>1007</v>
      </c>
      <c r="D88" s="170">
        <v>220000</v>
      </c>
      <c r="E88" s="170">
        <v>440000</v>
      </c>
      <c r="F88" s="169"/>
    </row>
    <row r="89" spans="1:6" ht="60" customHeight="1">
      <c r="A89" s="167" t="s">
        <v>1008</v>
      </c>
      <c r="B89" s="166" t="s">
        <v>1009</v>
      </c>
      <c r="C89" s="167" t="s">
        <v>1010</v>
      </c>
      <c r="D89" s="170">
        <v>0</v>
      </c>
      <c r="E89" s="170">
        <v>0</v>
      </c>
      <c r="F89" s="169"/>
    </row>
    <row r="90" spans="1:6" ht="39" customHeight="1">
      <c r="A90" s="167" t="s">
        <v>1011</v>
      </c>
      <c r="B90" s="166" t="s">
        <v>1012</v>
      </c>
      <c r="C90" s="167" t="s">
        <v>1013</v>
      </c>
      <c r="D90" s="170">
        <v>0</v>
      </c>
      <c r="E90" s="170">
        <v>59205246</v>
      </c>
      <c r="F90" s="169">
        <v>0</v>
      </c>
    </row>
    <row r="91" spans="1:6" ht="39" customHeight="1">
      <c r="A91" s="167" t="s">
        <v>1014</v>
      </c>
      <c r="B91" s="166" t="s">
        <v>1015</v>
      </c>
      <c r="C91" s="167" t="s">
        <v>1016</v>
      </c>
      <c r="D91" s="170">
        <v>0</v>
      </c>
      <c r="E91" s="170">
        <v>0</v>
      </c>
      <c r="F91" s="169"/>
    </row>
    <row r="92" spans="1:6" ht="39" customHeight="1">
      <c r="A92" s="167" t="s">
        <v>1017</v>
      </c>
      <c r="B92" s="166" t="s">
        <v>1018</v>
      </c>
      <c r="C92" s="167" t="s">
        <v>1019</v>
      </c>
      <c r="D92" s="170">
        <v>0</v>
      </c>
      <c r="E92" s="170">
        <v>0</v>
      </c>
      <c r="F92" s="169"/>
    </row>
    <row r="93" spans="1:6" ht="39" customHeight="1">
      <c r="A93" s="167" t="s">
        <v>1020</v>
      </c>
      <c r="B93" s="166" t="s">
        <v>1021</v>
      </c>
      <c r="C93" s="167" t="s">
        <v>1022</v>
      </c>
      <c r="D93" s="170">
        <v>11000000</v>
      </c>
      <c r="E93" s="170">
        <v>11000000</v>
      </c>
      <c r="F93" s="169">
        <v>1</v>
      </c>
    </row>
    <row r="94" spans="1:6" ht="48" customHeight="1">
      <c r="A94" s="167" t="s">
        <v>1023</v>
      </c>
      <c r="B94" s="166" t="s">
        <v>1024</v>
      </c>
      <c r="C94" s="167" t="s">
        <v>1025</v>
      </c>
      <c r="D94" s="170">
        <v>0</v>
      </c>
      <c r="E94" s="170">
        <v>0</v>
      </c>
      <c r="F94" s="169"/>
    </row>
    <row r="95" spans="1:6" ht="39" customHeight="1">
      <c r="A95" s="167" t="s">
        <v>1026</v>
      </c>
      <c r="B95" s="166" t="s">
        <v>1027</v>
      </c>
      <c r="C95" s="167" t="s">
        <v>1028</v>
      </c>
      <c r="D95" s="170">
        <v>0</v>
      </c>
      <c r="E95" s="170">
        <v>0</v>
      </c>
      <c r="F95" s="169"/>
    </row>
    <row r="96" spans="1:6" ht="39" customHeight="1">
      <c r="A96" s="167" t="s">
        <v>1029</v>
      </c>
      <c r="B96" s="166" t="s">
        <v>1030</v>
      </c>
      <c r="C96" s="167" t="s">
        <v>1031</v>
      </c>
      <c r="D96" s="170">
        <v>0</v>
      </c>
      <c r="E96" s="170">
        <v>9153005</v>
      </c>
      <c r="F96" s="169"/>
    </row>
    <row r="97" spans="1:6" ht="39" customHeight="1">
      <c r="A97" s="167" t="s">
        <v>1032</v>
      </c>
      <c r="B97" s="166" t="s">
        <v>1033</v>
      </c>
      <c r="C97" s="167" t="s">
        <v>1034</v>
      </c>
      <c r="D97" s="170">
        <v>0</v>
      </c>
      <c r="E97" s="170">
        <v>0</v>
      </c>
      <c r="F97" s="169"/>
    </row>
    <row r="98" spans="1:6" ht="48" customHeight="1">
      <c r="A98" s="167" t="s">
        <v>1035</v>
      </c>
      <c r="B98" s="166" t="s">
        <v>1036</v>
      </c>
      <c r="C98" s="167" t="s">
        <v>1037</v>
      </c>
      <c r="D98" s="170">
        <v>0</v>
      </c>
      <c r="E98" s="170">
        <v>0</v>
      </c>
      <c r="F98" s="169"/>
    </row>
    <row r="99" spans="1:6" ht="45" customHeight="1">
      <c r="A99" s="167" t="s">
        <v>1038</v>
      </c>
      <c r="B99" s="166" t="s">
        <v>1039</v>
      </c>
      <c r="C99" s="167" t="s">
        <v>1040</v>
      </c>
      <c r="D99" s="170">
        <v>0</v>
      </c>
      <c r="E99" s="170">
        <v>9153005</v>
      </c>
      <c r="F99" s="169"/>
    </row>
    <row r="100" spans="1:6" ht="39" customHeight="1">
      <c r="A100" s="167" t="s">
        <v>1041</v>
      </c>
      <c r="B100" s="166" t="s">
        <v>1042</v>
      </c>
      <c r="C100" s="167" t="s">
        <v>1043</v>
      </c>
      <c r="D100" s="170">
        <v>0</v>
      </c>
      <c r="E100" s="170">
        <v>0</v>
      </c>
      <c r="F100" s="169"/>
    </row>
    <row r="101" spans="1:6" ht="39" customHeight="1">
      <c r="A101" s="167" t="s">
        <v>1044</v>
      </c>
      <c r="B101" s="166" t="s">
        <v>1045</v>
      </c>
      <c r="C101" s="167" t="s">
        <v>1046</v>
      </c>
      <c r="D101" s="170">
        <v>0</v>
      </c>
      <c r="E101" s="170">
        <v>0</v>
      </c>
      <c r="F101" s="169"/>
    </row>
    <row r="102" spans="1:6" ht="39" customHeight="1">
      <c r="A102" s="167" t="s">
        <v>1047</v>
      </c>
      <c r="B102" s="166" t="s">
        <v>1048</v>
      </c>
      <c r="C102" s="167" t="s">
        <v>1049</v>
      </c>
      <c r="D102" s="170">
        <v>0</v>
      </c>
      <c r="E102" s="170">
        <v>0</v>
      </c>
      <c r="F102" s="169"/>
    </row>
    <row r="103" spans="1:6" ht="39" customHeight="1">
      <c r="A103" s="167" t="s">
        <v>1050</v>
      </c>
      <c r="B103" s="166" t="s">
        <v>1051</v>
      </c>
      <c r="C103" s="167" t="s">
        <v>1052</v>
      </c>
      <c r="D103" s="170">
        <v>0</v>
      </c>
      <c r="E103" s="170">
        <v>0</v>
      </c>
      <c r="F103" s="169"/>
    </row>
    <row r="104" spans="1:6" ht="39" customHeight="1">
      <c r="A104" s="167" t="s">
        <v>1053</v>
      </c>
      <c r="B104" s="166" t="s">
        <v>1054</v>
      </c>
      <c r="C104" s="167" t="s">
        <v>1055</v>
      </c>
      <c r="D104" s="170">
        <v>0</v>
      </c>
      <c r="E104" s="170">
        <v>0</v>
      </c>
      <c r="F104" s="169"/>
    </row>
    <row r="105" spans="1:6" ht="39" customHeight="1">
      <c r="A105" s="172" t="s">
        <v>1056</v>
      </c>
      <c r="B105" s="171" t="s">
        <v>1057</v>
      </c>
      <c r="C105" s="172" t="s">
        <v>1058</v>
      </c>
      <c r="D105" s="174">
        <v>4030658527</v>
      </c>
      <c r="E105" s="174">
        <v>1496264990</v>
      </c>
      <c r="F105" s="173">
        <v>0.91793310690430097</v>
      </c>
    </row>
    <row r="106" spans="1:6" ht="39" customHeight="1">
      <c r="A106" s="167" t="s">
        <v>1059</v>
      </c>
      <c r="B106" s="166" t="s">
        <v>1060</v>
      </c>
      <c r="C106" s="167" t="s">
        <v>1061</v>
      </c>
      <c r="D106" s="170">
        <v>386080314160</v>
      </c>
      <c r="E106" s="170">
        <v>350751202149</v>
      </c>
      <c r="F106" s="169">
        <v>2.6941348044245799</v>
      </c>
    </row>
    <row r="107" spans="1:6" ht="39" customHeight="1">
      <c r="A107" s="167" t="s">
        <v>1062</v>
      </c>
      <c r="B107" s="166" t="s">
        <v>1063</v>
      </c>
      <c r="C107" s="167" t="s">
        <v>1064</v>
      </c>
      <c r="D107" s="175">
        <v>26693531.620000001</v>
      </c>
      <c r="E107" s="175">
        <v>24424635.550000001</v>
      </c>
      <c r="F107" s="169">
        <v>2.5088903743531601</v>
      </c>
    </row>
    <row r="108" spans="1:6" ht="39" customHeight="1">
      <c r="A108" s="167" t="s">
        <v>1065</v>
      </c>
      <c r="B108" s="166" t="s">
        <v>1066</v>
      </c>
      <c r="C108" s="167" t="s">
        <v>1067</v>
      </c>
      <c r="D108" s="175">
        <v>14463.44</v>
      </c>
      <c r="E108" s="175">
        <v>14360.55</v>
      </c>
      <c r="F108" s="169">
        <v>1.0738357481466601</v>
      </c>
    </row>
    <row r="109" spans="1:6" s="5" customFormat="1" ht="16.899999999999999" customHeight="1"/>
    <row r="110" spans="1:6" s="5" customFormat="1" ht="16.899999999999999" customHeight="1">
      <c r="A110" s="17" t="s">
        <v>10</v>
      </c>
      <c r="B110" s="6"/>
      <c r="C110" s="6"/>
      <c r="E110" s="17" t="s">
        <v>11</v>
      </c>
      <c r="F110" s="6"/>
    </row>
    <row r="111" spans="1:6" s="7" customFormat="1" ht="16.899999999999999" customHeight="1">
      <c r="A111" s="18" t="s">
        <v>12</v>
      </c>
      <c r="B111" s="8"/>
      <c r="C111" s="8"/>
      <c r="E111" s="18"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72"/>
      <c r="B118" s="72"/>
      <c r="C118" s="6"/>
      <c r="D118" s="6"/>
      <c r="E118" s="72"/>
      <c r="F118" s="72"/>
    </row>
    <row r="119" spans="1:6" s="5" customFormat="1" ht="16.899999999999999" customHeight="1">
      <c r="A119" s="16" t="s">
        <v>14</v>
      </c>
      <c r="B119" s="71"/>
      <c r="C119" s="6"/>
      <c r="E119" s="16" t="s">
        <v>1070</v>
      </c>
      <c r="F119" s="71"/>
    </row>
    <row r="120" spans="1:6" s="5" customFormat="1" ht="16.899999999999999" customHeight="1">
      <c r="A120" s="70" t="s">
        <v>1078</v>
      </c>
      <c r="B120" s="6"/>
      <c r="C120" s="6"/>
      <c r="E120" s="70" t="s">
        <v>1079</v>
      </c>
      <c r="F120" s="6"/>
    </row>
    <row r="121" spans="1:6" s="5" customFormat="1" ht="16.899999999999999" customHeight="1">
      <c r="A121" s="6" t="s">
        <v>1080</v>
      </c>
      <c r="B121" s="6"/>
      <c r="C121" s="6"/>
      <c r="E121" s="6" t="s">
        <v>1081</v>
      </c>
      <c r="F121" s="6"/>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&amp;L&amp;"Arial"&amp;9&amp;KA80000CONFIDENTIAL&amp;1#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zoomScaleNormal="100" zoomScaleSheetLayoutView="100" workbookViewId="0">
      <selection sqref="A1:F1"/>
    </sheetView>
  </sheetViews>
  <sheetFormatPr defaultColWidth="8.7265625" defaultRowHeight="12.5"/>
  <cols>
    <col min="1" max="1" width="8.7265625" style="12"/>
    <col min="2" max="2" width="46.26953125" style="12" customWidth="1"/>
    <col min="3" max="3" width="10.7265625" style="12" bestFit="1" customWidth="1"/>
    <col min="4" max="6" width="36.81640625" style="12" customWidth="1"/>
    <col min="7" max="16384" width="8.7265625" style="21"/>
  </cols>
  <sheetData>
    <row r="1" spans="1:6" ht="54.75" customHeight="1">
      <c r="A1" s="192" t="s">
        <v>564</v>
      </c>
      <c r="B1" s="192"/>
      <c r="C1" s="192"/>
      <c r="D1" s="192"/>
      <c r="E1" s="192"/>
      <c r="F1" s="192"/>
    </row>
    <row r="2" spans="1:6" ht="54.75" customHeight="1">
      <c r="A2" s="193" t="s">
        <v>565</v>
      </c>
      <c r="B2" s="193"/>
      <c r="C2" s="193"/>
      <c r="D2" s="193"/>
      <c r="E2" s="193"/>
      <c r="F2" s="193"/>
    </row>
    <row r="3" spans="1:6" ht="22.5" customHeight="1">
      <c r="A3" s="194" t="s">
        <v>515</v>
      </c>
      <c r="B3" s="194"/>
      <c r="C3" s="194"/>
      <c r="D3" s="194"/>
      <c r="E3" s="194"/>
      <c r="F3" s="194"/>
    </row>
    <row r="4" spans="1:6" ht="21" customHeight="1">
      <c r="A4" s="194"/>
      <c r="B4" s="194"/>
      <c r="C4" s="194"/>
      <c r="D4" s="194"/>
      <c r="E4" s="194"/>
      <c r="F4" s="194"/>
    </row>
    <row r="5" spans="1:6" ht="16.149999999999999" customHeight="1">
      <c r="A5" s="195" t="str">
        <f>TONGQUAN!C2</f>
        <v>Tháng 12 năm 2024
/ Dec 2024</v>
      </c>
      <c r="B5" s="195"/>
      <c r="C5" s="195"/>
      <c r="D5" s="195"/>
      <c r="E5" s="195"/>
      <c r="F5" s="195"/>
    </row>
    <row r="7" spans="1:6" ht="16.899999999999999" customHeight="1">
      <c r="A7" s="100" t="s">
        <v>2</v>
      </c>
      <c r="C7" s="196" t="str">
        <f>TONGQUAN!D5</f>
        <v>Công ty TNHH quản lý quỹ đầu tư chứng khoán Vietcombank</v>
      </c>
      <c r="D7" s="196"/>
      <c r="E7" s="196"/>
      <c r="F7" s="196"/>
    </row>
    <row r="8" spans="1:6" ht="16.899999999999999" customHeight="1">
      <c r="A8" s="12" t="s">
        <v>15</v>
      </c>
      <c r="C8" s="191" t="str">
        <f>TONGQUAN!D6</f>
        <v>Vietcombank Fund Management Company Limited</v>
      </c>
      <c r="D8" s="191"/>
      <c r="E8" s="191"/>
      <c r="F8" s="191"/>
    </row>
    <row r="9" spans="1:6" ht="16.899999999999999" customHeight="1">
      <c r="A9" s="100" t="s">
        <v>3</v>
      </c>
      <c r="C9" s="196" t="str">
        <f>TONGQUAN!D7</f>
        <v>Ngân hàng TNHH Một thành viên Standard Chartered (Việt Nam)</v>
      </c>
      <c r="D9" s="196"/>
      <c r="E9" s="196"/>
      <c r="F9" s="196"/>
    </row>
    <row r="10" spans="1:6" ht="16.899999999999999" customHeight="1">
      <c r="A10" s="12" t="s">
        <v>4</v>
      </c>
      <c r="C10" s="191" t="str">
        <f>TONGQUAN!D8</f>
        <v>Standard Chartered Bank (Vietnam) Limited</v>
      </c>
      <c r="D10" s="191"/>
      <c r="E10" s="191"/>
      <c r="F10" s="191"/>
    </row>
    <row r="11" spans="1:6" ht="16.899999999999999" customHeight="1">
      <c r="A11" s="100" t="s">
        <v>5</v>
      </c>
      <c r="C11" s="196" t="str">
        <f>TONGQUAN!D9</f>
        <v>Quỹ Đầu Tư Trái Phiếu VCBF</v>
      </c>
      <c r="D11" s="196"/>
      <c r="E11" s="196"/>
      <c r="F11" s="196"/>
    </row>
    <row r="12" spans="1:6" ht="16.899999999999999" customHeight="1">
      <c r="A12" s="12" t="s">
        <v>6</v>
      </c>
      <c r="C12" s="191" t="str">
        <f>TONGQUAN!D10</f>
        <v>VCBF Fixed Income Fund (VCBFIF)</v>
      </c>
      <c r="D12" s="191"/>
      <c r="E12" s="191"/>
      <c r="F12" s="191"/>
    </row>
    <row r="13" spans="1:6" ht="16.899999999999999" customHeight="1">
      <c r="A13" s="100" t="s">
        <v>7</v>
      </c>
      <c r="C13" s="196" t="str">
        <f>TONGQUAN!D11</f>
        <v>Ngày 03 tháng 01 năm 2025</v>
      </c>
      <c r="D13" s="196"/>
      <c r="E13" s="196"/>
      <c r="F13" s="196"/>
    </row>
    <row r="14" spans="1:6" ht="16.899999999999999" customHeight="1">
      <c r="A14" s="12" t="s">
        <v>8</v>
      </c>
      <c r="C14" s="191" t="str">
        <f>TONGQUAN!D12</f>
        <v>03 Jan 2025</v>
      </c>
      <c r="D14" s="191"/>
      <c r="E14" s="191"/>
      <c r="F14" s="191"/>
    </row>
    <row r="15" spans="1:6" ht="16.899999999999999" customHeight="1"/>
    <row r="16" spans="1:6" ht="16.899999999999999" customHeight="1">
      <c r="A16" s="94" t="s">
        <v>562</v>
      </c>
      <c r="B16" s="95" t="s">
        <v>563</v>
      </c>
    </row>
    <row r="17" spans="1:6" ht="16.899999999999999" customHeight="1">
      <c r="A17" s="19" t="s">
        <v>22</v>
      </c>
      <c r="B17" s="20" t="s">
        <v>25</v>
      </c>
    </row>
    <row r="18" spans="1:6" ht="37.5">
      <c r="A18" s="142" t="s">
        <v>17</v>
      </c>
      <c r="B18" s="142" t="s">
        <v>18</v>
      </c>
      <c r="C18" s="142" t="s">
        <v>19</v>
      </c>
      <c r="D18" s="143" t="s">
        <v>1084</v>
      </c>
      <c r="E18" s="143" t="s">
        <v>1085</v>
      </c>
      <c r="F18" s="143" t="s">
        <v>568</v>
      </c>
    </row>
    <row r="19" spans="1:6" s="23" customFormat="1" ht="25">
      <c r="A19" s="144" t="s">
        <v>16</v>
      </c>
      <c r="B19" s="145" t="s">
        <v>33</v>
      </c>
      <c r="C19" s="146" t="s">
        <v>50</v>
      </c>
      <c r="D19" s="147">
        <v>2302545158</v>
      </c>
      <c r="E19" s="147">
        <v>2131634459</v>
      </c>
      <c r="F19" s="147">
        <v>20962453964</v>
      </c>
    </row>
    <row r="20" spans="1:6" ht="25">
      <c r="A20" s="75">
        <v>1</v>
      </c>
      <c r="B20" s="76" t="s">
        <v>519</v>
      </c>
      <c r="C20" s="77" t="s">
        <v>57</v>
      </c>
      <c r="D20" s="148">
        <v>0</v>
      </c>
      <c r="E20" s="148">
        <v>0</v>
      </c>
      <c r="F20" s="148">
        <v>0</v>
      </c>
    </row>
    <row r="21" spans="1:6">
      <c r="A21" s="98" t="s">
        <v>520</v>
      </c>
      <c r="B21" s="98" t="s">
        <v>520</v>
      </c>
      <c r="C21" s="98" t="s">
        <v>520</v>
      </c>
      <c r="D21" s="149" t="s">
        <v>520</v>
      </c>
      <c r="E21" s="149" t="s">
        <v>521</v>
      </c>
      <c r="F21" s="149" t="s">
        <v>521</v>
      </c>
    </row>
    <row r="22" spans="1:6" ht="25">
      <c r="A22" s="75">
        <v>2</v>
      </c>
      <c r="B22" s="76" t="s">
        <v>243</v>
      </c>
      <c r="C22" s="77" t="s">
        <v>51</v>
      </c>
      <c r="D22" s="148">
        <v>1790066404</v>
      </c>
      <c r="E22" s="148">
        <v>1686330177</v>
      </c>
      <c r="F22" s="148">
        <v>18447074220</v>
      </c>
    </row>
    <row r="23" spans="1:6">
      <c r="A23" s="98" t="s">
        <v>520</v>
      </c>
      <c r="B23" s="98" t="s">
        <v>520</v>
      </c>
      <c r="C23" s="98" t="s">
        <v>520</v>
      </c>
      <c r="D23" s="149" t="s">
        <v>520</v>
      </c>
      <c r="E23" s="149" t="s">
        <v>521</v>
      </c>
      <c r="F23" s="149" t="s">
        <v>521</v>
      </c>
    </row>
    <row r="24" spans="1:6" ht="25">
      <c r="A24" s="78"/>
      <c r="B24" s="79" t="s">
        <v>244</v>
      </c>
      <c r="C24" s="80" t="s">
        <v>52</v>
      </c>
      <c r="D24" s="148">
        <v>0</v>
      </c>
      <c r="E24" s="148">
        <v>0</v>
      </c>
      <c r="F24" s="148">
        <v>0</v>
      </c>
    </row>
    <row r="25" spans="1:6" ht="25">
      <c r="A25" s="78"/>
      <c r="B25" s="79" t="s">
        <v>245</v>
      </c>
      <c r="C25" s="80" t="s">
        <v>53</v>
      </c>
      <c r="D25" s="148">
        <v>1790066404</v>
      </c>
      <c r="E25" s="148">
        <v>1686330177</v>
      </c>
      <c r="F25" s="148">
        <v>18447074220</v>
      </c>
    </row>
    <row r="26" spans="1:6" ht="25">
      <c r="A26" s="75">
        <v>3</v>
      </c>
      <c r="B26" s="76" t="s">
        <v>246</v>
      </c>
      <c r="C26" s="77" t="s">
        <v>54</v>
      </c>
      <c r="D26" s="148">
        <v>512478754</v>
      </c>
      <c r="E26" s="148">
        <v>445304282</v>
      </c>
      <c r="F26" s="148">
        <v>2515379744</v>
      </c>
    </row>
    <row r="27" spans="1:6">
      <c r="A27" s="98" t="s">
        <v>520</v>
      </c>
      <c r="B27" s="98" t="s">
        <v>520</v>
      </c>
      <c r="C27" s="98" t="s">
        <v>520</v>
      </c>
      <c r="D27" s="149" t="s">
        <v>520</v>
      </c>
      <c r="E27" s="149" t="s">
        <v>520</v>
      </c>
      <c r="F27" s="149" t="s">
        <v>520</v>
      </c>
    </row>
    <row r="28" spans="1:6" ht="25">
      <c r="A28" s="78"/>
      <c r="B28" s="79" t="s">
        <v>239</v>
      </c>
      <c r="C28" s="80" t="s">
        <v>55</v>
      </c>
      <c r="D28" s="148">
        <v>402237659</v>
      </c>
      <c r="E28" s="148">
        <v>338619350</v>
      </c>
      <c r="F28" s="148">
        <v>2088801662</v>
      </c>
    </row>
    <row r="29" spans="1:6" ht="25">
      <c r="A29" s="78"/>
      <c r="B29" s="79" t="s">
        <v>581</v>
      </c>
      <c r="C29" s="80" t="s">
        <v>56</v>
      </c>
      <c r="D29" s="148">
        <v>110241095</v>
      </c>
      <c r="E29" s="148">
        <v>106684932</v>
      </c>
      <c r="F29" s="148">
        <v>426578082</v>
      </c>
    </row>
    <row r="30" spans="1:6" ht="25">
      <c r="A30" s="78"/>
      <c r="B30" s="79" t="s">
        <v>272</v>
      </c>
      <c r="C30" s="80" t="s">
        <v>236</v>
      </c>
      <c r="D30" s="148">
        <v>0</v>
      </c>
      <c r="E30" s="148">
        <v>0</v>
      </c>
      <c r="F30" s="148">
        <v>0</v>
      </c>
    </row>
    <row r="31" spans="1:6" s="23" customFormat="1" ht="25">
      <c r="A31" s="75">
        <v>4</v>
      </c>
      <c r="B31" s="76" t="s">
        <v>247</v>
      </c>
      <c r="C31" s="77" t="s">
        <v>57</v>
      </c>
      <c r="D31" s="148">
        <v>0</v>
      </c>
      <c r="E31" s="148">
        <v>0</v>
      </c>
      <c r="F31" s="148">
        <v>0</v>
      </c>
    </row>
    <row r="32" spans="1:6">
      <c r="A32" s="98" t="s">
        <v>520</v>
      </c>
      <c r="B32" s="98" t="s">
        <v>520</v>
      </c>
      <c r="C32" s="98" t="s">
        <v>520</v>
      </c>
      <c r="D32" s="149" t="s">
        <v>520</v>
      </c>
      <c r="E32" s="149" t="s">
        <v>520</v>
      </c>
      <c r="F32" s="149" t="s">
        <v>520</v>
      </c>
    </row>
    <row r="33" spans="1:6" ht="25">
      <c r="A33" s="81"/>
      <c r="B33" s="82" t="s">
        <v>248</v>
      </c>
      <c r="C33" s="83" t="s">
        <v>58</v>
      </c>
      <c r="D33" s="148">
        <v>0</v>
      </c>
      <c r="E33" s="148">
        <v>0</v>
      </c>
      <c r="F33" s="148">
        <v>0</v>
      </c>
    </row>
    <row r="34" spans="1:6" ht="25">
      <c r="A34" s="81"/>
      <c r="B34" s="82" t="s">
        <v>249</v>
      </c>
      <c r="C34" s="83" t="s">
        <v>59</v>
      </c>
      <c r="D34" s="148">
        <v>0</v>
      </c>
      <c r="E34" s="148">
        <v>0</v>
      </c>
      <c r="F34" s="148">
        <v>0</v>
      </c>
    </row>
    <row r="35" spans="1:6" ht="75">
      <c r="A35" s="81"/>
      <c r="B35" s="82" t="s">
        <v>34</v>
      </c>
      <c r="C35" s="83" t="s">
        <v>60</v>
      </c>
      <c r="D35" s="148">
        <v>0</v>
      </c>
      <c r="E35" s="148">
        <v>0</v>
      </c>
      <c r="F35" s="148">
        <v>0</v>
      </c>
    </row>
    <row r="36" spans="1:6" ht="25">
      <c r="A36" s="144" t="s">
        <v>22</v>
      </c>
      <c r="B36" s="145" t="s">
        <v>250</v>
      </c>
      <c r="C36" s="146" t="s">
        <v>61</v>
      </c>
      <c r="D36" s="151">
        <v>162421800</v>
      </c>
      <c r="E36" s="151">
        <v>161346638</v>
      </c>
      <c r="F36" s="151">
        <v>1798779745</v>
      </c>
    </row>
    <row r="37" spans="1:6" ht="25">
      <c r="A37" s="75">
        <v>1</v>
      </c>
      <c r="B37" s="76" t="s">
        <v>522</v>
      </c>
      <c r="C37" s="77" t="s">
        <v>62</v>
      </c>
      <c r="D37" s="148">
        <v>62095573</v>
      </c>
      <c r="E37" s="148">
        <v>56669360</v>
      </c>
      <c r="F37" s="148">
        <v>476897687</v>
      </c>
    </row>
    <row r="38" spans="1:6">
      <c r="A38" s="98" t="s">
        <v>520</v>
      </c>
      <c r="B38" s="98" t="s">
        <v>520</v>
      </c>
      <c r="C38" s="98" t="s">
        <v>520</v>
      </c>
      <c r="D38" s="149" t="s">
        <v>520</v>
      </c>
      <c r="E38" s="149" t="s">
        <v>520</v>
      </c>
      <c r="F38" s="149" t="s">
        <v>520</v>
      </c>
    </row>
    <row r="39" spans="1:6" ht="50">
      <c r="A39" s="75">
        <v>2</v>
      </c>
      <c r="B39" s="76" t="s">
        <v>586</v>
      </c>
      <c r="C39" s="77" t="s">
        <v>63</v>
      </c>
      <c r="D39" s="148">
        <v>29122850</v>
      </c>
      <c r="E39" s="148">
        <v>32415607</v>
      </c>
      <c r="F39" s="148">
        <v>358110719</v>
      </c>
    </row>
    <row r="40" spans="1:6">
      <c r="A40" s="98" t="s">
        <v>520</v>
      </c>
      <c r="B40" s="98" t="s">
        <v>520</v>
      </c>
      <c r="C40" s="98" t="s">
        <v>520</v>
      </c>
      <c r="D40" s="149" t="s">
        <v>520</v>
      </c>
      <c r="E40" s="149" t="s">
        <v>520</v>
      </c>
      <c r="F40" s="149" t="s">
        <v>520</v>
      </c>
    </row>
    <row r="41" spans="1:6" ht="25">
      <c r="A41" s="84"/>
      <c r="B41" s="79" t="s">
        <v>523</v>
      </c>
      <c r="C41" s="80" t="s">
        <v>64</v>
      </c>
      <c r="D41" s="148">
        <v>11000000</v>
      </c>
      <c r="E41" s="148">
        <v>11000000</v>
      </c>
      <c r="F41" s="148">
        <v>132000000</v>
      </c>
    </row>
    <row r="42" spans="1:6" ht="25">
      <c r="A42" s="84"/>
      <c r="B42" s="79" t="s">
        <v>524</v>
      </c>
      <c r="C42" s="80" t="s">
        <v>65</v>
      </c>
      <c r="D42" s="148">
        <v>220000</v>
      </c>
      <c r="E42" s="148">
        <v>3520000</v>
      </c>
      <c r="F42" s="148">
        <v>12100000</v>
      </c>
    </row>
    <row r="43" spans="1:6" ht="50">
      <c r="A43" s="84"/>
      <c r="B43" s="79" t="s">
        <v>587</v>
      </c>
      <c r="C43" s="80" t="s">
        <v>66</v>
      </c>
      <c r="D43" s="148">
        <v>302850</v>
      </c>
      <c r="E43" s="148">
        <v>295607</v>
      </c>
      <c r="F43" s="148">
        <v>2810719</v>
      </c>
    </row>
    <row r="44" spans="1:6" ht="25">
      <c r="A44" s="84"/>
      <c r="B44" s="79" t="s">
        <v>525</v>
      </c>
      <c r="C44" s="80" t="s">
        <v>67</v>
      </c>
      <c r="D44" s="148">
        <v>17600000</v>
      </c>
      <c r="E44" s="148">
        <v>17600000</v>
      </c>
      <c r="F44" s="148">
        <v>211200000</v>
      </c>
    </row>
    <row r="45" spans="1:6" ht="62.5">
      <c r="A45" s="75">
        <v>3</v>
      </c>
      <c r="B45" s="85" t="s">
        <v>526</v>
      </c>
      <c r="C45" s="77" t="s">
        <v>68</v>
      </c>
      <c r="D45" s="148">
        <v>48400000</v>
      </c>
      <c r="E45" s="148">
        <v>48400000</v>
      </c>
      <c r="F45" s="148">
        <v>580800000</v>
      </c>
    </row>
    <row r="46" spans="1:6">
      <c r="A46" s="98" t="s">
        <v>520</v>
      </c>
      <c r="B46" s="98" t="s">
        <v>520</v>
      </c>
      <c r="C46" s="98" t="s">
        <v>520</v>
      </c>
      <c r="D46" s="149" t="s">
        <v>520</v>
      </c>
      <c r="E46" s="149" t="s">
        <v>520</v>
      </c>
      <c r="F46" s="149" t="s">
        <v>520</v>
      </c>
    </row>
    <row r="47" spans="1:6" ht="25">
      <c r="A47" s="84"/>
      <c r="B47" s="86" t="s">
        <v>273</v>
      </c>
      <c r="C47" s="80" t="s">
        <v>69</v>
      </c>
      <c r="D47" s="148">
        <v>37400000</v>
      </c>
      <c r="E47" s="148">
        <v>37400000</v>
      </c>
      <c r="F47" s="148">
        <v>448800000</v>
      </c>
    </row>
    <row r="48" spans="1:6" ht="25">
      <c r="A48" s="84"/>
      <c r="B48" s="86" t="s">
        <v>36</v>
      </c>
      <c r="C48" s="80" t="s">
        <v>70</v>
      </c>
      <c r="D48" s="148">
        <v>11000000</v>
      </c>
      <c r="E48" s="148">
        <v>11000000</v>
      </c>
      <c r="F48" s="148">
        <v>132000000</v>
      </c>
    </row>
    <row r="49" spans="1:6" ht="25">
      <c r="A49" s="84">
        <v>4</v>
      </c>
      <c r="B49" s="86" t="s">
        <v>527</v>
      </c>
      <c r="C49" s="80" t="s">
        <v>82</v>
      </c>
      <c r="D49" s="148">
        <v>0</v>
      </c>
      <c r="E49" s="148">
        <v>0</v>
      </c>
      <c r="F49" s="148">
        <v>0</v>
      </c>
    </row>
    <row r="50" spans="1:6">
      <c r="A50" s="98" t="s">
        <v>520</v>
      </c>
      <c r="B50" s="98" t="s">
        <v>520</v>
      </c>
      <c r="C50" s="98" t="s">
        <v>520</v>
      </c>
      <c r="D50" s="149" t="s">
        <v>520</v>
      </c>
      <c r="E50" s="149" t="s">
        <v>520</v>
      </c>
      <c r="F50" s="149" t="s">
        <v>520</v>
      </c>
    </row>
    <row r="51" spans="1:6" ht="25">
      <c r="A51" s="84">
        <v>5</v>
      </c>
      <c r="B51" s="86" t="s">
        <v>528</v>
      </c>
      <c r="C51" s="80" t="s">
        <v>86</v>
      </c>
      <c r="D51" s="148">
        <v>0</v>
      </c>
      <c r="E51" s="148">
        <v>0</v>
      </c>
      <c r="F51" s="148">
        <v>0</v>
      </c>
    </row>
    <row r="52" spans="1:6">
      <c r="A52" s="98" t="s">
        <v>520</v>
      </c>
      <c r="B52" s="98" t="s">
        <v>520</v>
      </c>
      <c r="C52" s="98" t="s">
        <v>520</v>
      </c>
      <c r="D52" s="149" t="s">
        <v>520</v>
      </c>
      <c r="E52" s="149" t="s">
        <v>520</v>
      </c>
      <c r="F52" s="149" t="s">
        <v>520</v>
      </c>
    </row>
    <row r="53" spans="1:6" ht="25">
      <c r="A53" s="75">
        <v>6</v>
      </c>
      <c r="B53" s="76" t="s">
        <v>37</v>
      </c>
      <c r="C53" s="77" t="s">
        <v>71</v>
      </c>
      <c r="D53" s="148">
        <v>12074754</v>
      </c>
      <c r="E53" s="148">
        <v>11685246</v>
      </c>
      <c r="F53" s="148">
        <v>142560000</v>
      </c>
    </row>
    <row r="54" spans="1:6">
      <c r="A54" s="98" t="s">
        <v>520</v>
      </c>
      <c r="B54" s="98" t="s">
        <v>520</v>
      </c>
      <c r="C54" s="98" t="s">
        <v>520</v>
      </c>
      <c r="D54" s="149" t="s">
        <v>520</v>
      </c>
      <c r="E54" s="149" t="s">
        <v>520</v>
      </c>
      <c r="F54" s="149" t="s">
        <v>520</v>
      </c>
    </row>
    <row r="55" spans="1:6" ht="62.5">
      <c r="A55" s="75">
        <v>7</v>
      </c>
      <c r="B55" s="76" t="s">
        <v>274</v>
      </c>
      <c r="C55" s="77" t="s">
        <v>72</v>
      </c>
      <c r="D55" s="148">
        <v>10000000</v>
      </c>
      <c r="E55" s="148">
        <v>10000000</v>
      </c>
      <c r="F55" s="148">
        <v>120000000</v>
      </c>
    </row>
    <row r="56" spans="1:6">
      <c r="A56" s="98" t="s">
        <v>520</v>
      </c>
      <c r="B56" s="98" t="s">
        <v>520</v>
      </c>
      <c r="C56" s="98" t="s">
        <v>520</v>
      </c>
      <c r="D56" s="149" t="s">
        <v>520</v>
      </c>
      <c r="E56" s="149" t="s">
        <v>520</v>
      </c>
      <c r="F56" s="149" t="s">
        <v>520</v>
      </c>
    </row>
    <row r="57" spans="1:6" ht="25">
      <c r="A57" s="84"/>
      <c r="B57" s="15" t="s">
        <v>275</v>
      </c>
      <c r="C57" s="80" t="s">
        <v>73</v>
      </c>
      <c r="D57" s="148">
        <v>10000000</v>
      </c>
      <c r="E57" s="148">
        <v>10000000</v>
      </c>
      <c r="F57" s="148">
        <v>120000000</v>
      </c>
    </row>
    <row r="58" spans="1:6" ht="25">
      <c r="A58" s="84"/>
      <c r="B58" s="15" t="s">
        <v>251</v>
      </c>
      <c r="C58" s="80" t="s">
        <v>74</v>
      </c>
      <c r="D58" s="148">
        <v>0</v>
      </c>
      <c r="E58" s="148">
        <v>0</v>
      </c>
      <c r="F58" s="148">
        <v>0</v>
      </c>
    </row>
    <row r="59" spans="1:6" ht="25">
      <c r="A59" s="84"/>
      <c r="B59" s="15" t="s">
        <v>39</v>
      </c>
      <c r="C59" s="80" t="s">
        <v>75</v>
      </c>
      <c r="D59" s="148">
        <v>0</v>
      </c>
      <c r="E59" s="148">
        <v>0</v>
      </c>
      <c r="F59" s="148">
        <v>0</v>
      </c>
    </row>
    <row r="60" spans="1:6" ht="137.5">
      <c r="A60" s="75">
        <v>8</v>
      </c>
      <c r="B60" s="85" t="s">
        <v>276</v>
      </c>
      <c r="C60" s="77" t="s">
        <v>76</v>
      </c>
      <c r="D60" s="148">
        <v>0</v>
      </c>
      <c r="E60" s="148">
        <v>0</v>
      </c>
      <c r="F60" s="148">
        <v>69310936</v>
      </c>
    </row>
    <row r="61" spans="1:6">
      <c r="A61" s="98" t="s">
        <v>520</v>
      </c>
      <c r="B61" s="98" t="s">
        <v>520</v>
      </c>
      <c r="C61" s="98" t="s">
        <v>520</v>
      </c>
      <c r="D61" s="149" t="s">
        <v>520</v>
      </c>
      <c r="E61" s="149" t="s">
        <v>520</v>
      </c>
      <c r="F61" s="149" t="s">
        <v>520</v>
      </c>
    </row>
    <row r="62" spans="1:6" ht="25">
      <c r="A62" s="84"/>
      <c r="B62" s="86" t="s">
        <v>252</v>
      </c>
      <c r="C62" s="80" t="s">
        <v>77</v>
      </c>
      <c r="D62" s="148">
        <v>0</v>
      </c>
      <c r="E62" s="148">
        <v>0</v>
      </c>
      <c r="F62" s="148">
        <v>69310936</v>
      </c>
    </row>
    <row r="63" spans="1:6" ht="25">
      <c r="A63" s="84"/>
      <c r="B63" s="86" t="s">
        <v>202</v>
      </c>
      <c r="C63" s="80" t="s">
        <v>78</v>
      </c>
      <c r="D63" s="148">
        <v>0</v>
      </c>
      <c r="E63" s="148">
        <v>0</v>
      </c>
      <c r="F63" s="148">
        <v>0</v>
      </c>
    </row>
    <row r="64" spans="1:6" s="23" customFormat="1" ht="37.5">
      <c r="A64" s="84"/>
      <c r="B64" s="86" t="s">
        <v>277</v>
      </c>
      <c r="C64" s="80" t="s">
        <v>79</v>
      </c>
      <c r="D64" s="148">
        <v>0</v>
      </c>
      <c r="E64" s="148">
        <v>0</v>
      </c>
      <c r="F64" s="148">
        <v>0</v>
      </c>
    </row>
    <row r="65" spans="1:6" s="23" customFormat="1" ht="25">
      <c r="A65" s="84"/>
      <c r="B65" s="15" t="s">
        <v>253</v>
      </c>
      <c r="C65" s="80" t="s">
        <v>80</v>
      </c>
      <c r="D65" s="148">
        <v>0</v>
      </c>
      <c r="E65" s="148">
        <v>0</v>
      </c>
      <c r="F65" s="148">
        <v>0</v>
      </c>
    </row>
    <row r="66" spans="1:6" ht="25">
      <c r="A66" s="84"/>
      <c r="B66" s="15" t="s">
        <v>529</v>
      </c>
      <c r="C66" s="80" t="s">
        <v>81</v>
      </c>
      <c r="D66" s="148">
        <v>0</v>
      </c>
      <c r="E66" s="148">
        <v>0</v>
      </c>
      <c r="F66" s="148">
        <v>0</v>
      </c>
    </row>
    <row r="67" spans="1:6" ht="50">
      <c r="A67" s="75">
        <v>9</v>
      </c>
      <c r="B67" s="76" t="s">
        <v>278</v>
      </c>
      <c r="C67" s="77" t="s">
        <v>82</v>
      </c>
      <c r="D67" s="148">
        <v>1518128</v>
      </c>
      <c r="E67" s="148">
        <v>817753</v>
      </c>
      <c r="F67" s="148">
        <v>31258403</v>
      </c>
    </row>
    <row r="68" spans="1:6" s="23" customFormat="1">
      <c r="A68" s="98" t="s">
        <v>520</v>
      </c>
      <c r="B68" s="98" t="s">
        <v>520</v>
      </c>
      <c r="C68" s="98" t="s">
        <v>520</v>
      </c>
      <c r="D68" s="149" t="s">
        <v>520</v>
      </c>
      <c r="E68" s="149" t="s">
        <v>520</v>
      </c>
      <c r="F68" s="149" t="s">
        <v>520</v>
      </c>
    </row>
    <row r="69" spans="1:6" s="23" customFormat="1" ht="25">
      <c r="A69" s="84"/>
      <c r="B69" s="79" t="s">
        <v>41</v>
      </c>
      <c r="C69" s="80" t="s">
        <v>83</v>
      </c>
      <c r="D69" s="148">
        <v>1408128</v>
      </c>
      <c r="E69" s="148">
        <v>817753</v>
      </c>
      <c r="F69" s="148">
        <v>31148403</v>
      </c>
    </row>
    <row r="70" spans="1:6" s="23" customFormat="1" ht="25">
      <c r="A70" s="84"/>
      <c r="B70" s="79" t="s">
        <v>42</v>
      </c>
      <c r="C70" s="80" t="s">
        <v>84</v>
      </c>
      <c r="D70" s="148">
        <v>0</v>
      </c>
      <c r="E70" s="148">
        <v>0</v>
      </c>
      <c r="F70" s="148">
        <v>0</v>
      </c>
    </row>
    <row r="71" spans="1:6" ht="25">
      <c r="A71" s="84"/>
      <c r="B71" s="79" t="s">
        <v>43</v>
      </c>
      <c r="C71" s="80" t="s">
        <v>85</v>
      </c>
      <c r="D71" s="148">
        <v>110000</v>
      </c>
      <c r="E71" s="148">
        <v>0</v>
      </c>
      <c r="F71" s="148">
        <v>110000</v>
      </c>
    </row>
    <row r="72" spans="1:6" ht="25">
      <c r="A72" s="75">
        <v>10</v>
      </c>
      <c r="B72" s="76" t="s">
        <v>530</v>
      </c>
      <c r="C72" s="77" t="s">
        <v>86</v>
      </c>
      <c r="D72" s="148">
        <v>-789505</v>
      </c>
      <c r="E72" s="148">
        <v>1358672</v>
      </c>
      <c r="F72" s="148">
        <v>19842000</v>
      </c>
    </row>
    <row r="73" spans="1:6">
      <c r="A73" s="98" t="s">
        <v>520</v>
      </c>
      <c r="B73" s="98" t="s">
        <v>520</v>
      </c>
      <c r="C73" s="98" t="s">
        <v>520</v>
      </c>
      <c r="D73" s="149" t="s">
        <v>520</v>
      </c>
      <c r="E73" s="149" t="s">
        <v>520</v>
      </c>
      <c r="F73" s="149" t="s">
        <v>520</v>
      </c>
    </row>
    <row r="74" spans="1:6" ht="25">
      <c r="A74" s="75"/>
      <c r="B74" s="79" t="s">
        <v>44</v>
      </c>
      <c r="C74" s="80" t="s">
        <v>87</v>
      </c>
      <c r="D74" s="148">
        <v>0</v>
      </c>
      <c r="E74" s="148">
        <v>0</v>
      </c>
      <c r="F74" s="148">
        <v>0</v>
      </c>
    </row>
    <row r="75" spans="1:6" ht="25">
      <c r="A75" s="75"/>
      <c r="B75" s="79" t="s">
        <v>279</v>
      </c>
      <c r="C75" s="80" t="s">
        <v>88</v>
      </c>
      <c r="D75" s="148">
        <v>0</v>
      </c>
      <c r="E75" s="148">
        <v>0</v>
      </c>
      <c r="F75" s="148">
        <v>0</v>
      </c>
    </row>
    <row r="76" spans="1:6" ht="25">
      <c r="A76" s="75"/>
      <c r="B76" s="79" t="s">
        <v>45</v>
      </c>
      <c r="C76" s="80" t="s">
        <v>89</v>
      </c>
      <c r="D76" s="148">
        <v>-1653005</v>
      </c>
      <c r="E76" s="148">
        <v>819672</v>
      </c>
      <c r="F76" s="148">
        <v>7500000</v>
      </c>
    </row>
    <row r="77" spans="1:6" ht="25">
      <c r="A77" s="75"/>
      <c r="B77" s="79" t="s">
        <v>46</v>
      </c>
      <c r="C77" s="80" t="s">
        <v>90</v>
      </c>
      <c r="D77" s="148">
        <v>863500</v>
      </c>
      <c r="E77" s="148">
        <v>539000</v>
      </c>
      <c r="F77" s="148">
        <v>12342000</v>
      </c>
    </row>
    <row r="78" spans="1:6" ht="25">
      <c r="A78" s="75"/>
      <c r="B78" s="79" t="s">
        <v>280</v>
      </c>
      <c r="C78" s="80" t="s">
        <v>91</v>
      </c>
      <c r="D78" s="148">
        <v>0</v>
      </c>
      <c r="E78" s="148">
        <v>0</v>
      </c>
      <c r="F78" s="148">
        <v>0</v>
      </c>
    </row>
    <row r="79" spans="1:6" ht="25">
      <c r="A79" s="75"/>
      <c r="B79" s="79" t="s">
        <v>43</v>
      </c>
      <c r="C79" s="80" t="s">
        <v>92</v>
      </c>
      <c r="D79" s="148">
        <v>0</v>
      </c>
      <c r="E79" s="148">
        <v>0</v>
      </c>
      <c r="F79" s="148">
        <v>0</v>
      </c>
    </row>
    <row r="80" spans="1:6" ht="25">
      <c r="A80" s="75"/>
      <c r="B80" s="79" t="s">
        <v>584</v>
      </c>
      <c r="C80" s="80" t="s">
        <v>93</v>
      </c>
      <c r="D80" s="148">
        <v>0</v>
      </c>
      <c r="E80" s="148">
        <v>0</v>
      </c>
      <c r="F80" s="148">
        <v>0</v>
      </c>
    </row>
    <row r="81" spans="1:6" ht="37.5">
      <c r="A81" s="150" t="s">
        <v>26</v>
      </c>
      <c r="B81" s="145" t="s">
        <v>281</v>
      </c>
      <c r="C81" s="146" t="s">
        <v>94</v>
      </c>
      <c r="D81" s="151">
        <v>2140123358</v>
      </c>
      <c r="E81" s="151">
        <v>1970287821</v>
      </c>
      <c r="F81" s="151">
        <v>19163674219</v>
      </c>
    </row>
    <row r="82" spans="1:6" ht="25">
      <c r="A82" s="150" t="s">
        <v>27</v>
      </c>
      <c r="B82" s="145" t="s">
        <v>255</v>
      </c>
      <c r="C82" s="146" t="s">
        <v>95</v>
      </c>
      <c r="D82" s="151">
        <v>482713633</v>
      </c>
      <c r="E82" s="151">
        <v>825962295</v>
      </c>
      <c r="F82" s="151">
        <v>-407650600</v>
      </c>
    </row>
    <row r="83" spans="1:6" ht="50">
      <c r="A83" s="75">
        <v>1</v>
      </c>
      <c r="B83" s="76" t="s">
        <v>531</v>
      </c>
      <c r="C83" s="77" t="s">
        <v>96</v>
      </c>
      <c r="D83" s="148">
        <v>0</v>
      </c>
      <c r="E83" s="148">
        <v>0</v>
      </c>
      <c r="F83" s="148">
        <v>-305641120</v>
      </c>
    </row>
    <row r="84" spans="1:6" ht="25">
      <c r="A84" s="75">
        <v>2</v>
      </c>
      <c r="B84" s="76" t="s">
        <v>47</v>
      </c>
      <c r="C84" s="77" t="s">
        <v>97</v>
      </c>
      <c r="D84" s="148">
        <v>482713633</v>
      </c>
      <c r="E84" s="148">
        <v>825962295</v>
      </c>
      <c r="F84" s="148">
        <v>-102009480</v>
      </c>
    </row>
    <row r="85" spans="1:6" ht="62.5">
      <c r="A85" s="150" t="s">
        <v>28</v>
      </c>
      <c r="B85" s="145" t="s">
        <v>282</v>
      </c>
      <c r="C85" s="146" t="s">
        <v>98</v>
      </c>
      <c r="D85" s="151">
        <v>2622836991</v>
      </c>
      <c r="E85" s="151">
        <v>2796250116</v>
      </c>
      <c r="F85" s="151">
        <v>18756023619</v>
      </c>
    </row>
    <row r="86" spans="1:6" ht="25">
      <c r="A86" s="150" t="s">
        <v>29</v>
      </c>
      <c r="B86" s="145" t="s">
        <v>48</v>
      </c>
      <c r="C86" s="146" t="s">
        <v>99</v>
      </c>
      <c r="D86" s="151">
        <v>350751202149</v>
      </c>
      <c r="E86" s="151">
        <v>340698006198</v>
      </c>
      <c r="F86" s="151">
        <v>143304007478</v>
      </c>
    </row>
    <row r="87" spans="1:6" ht="62.25" customHeight="1">
      <c r="A87" s="150" t="s">
        <v>30</v>
      </c>
      <c r="B87" s="145" t="s">
        <v>569</v>
      </c>
      <c r="C87" s="146" t="s">
        <v>100</v>
      </c>
      <c r="D87" s="151">
        <v>35329112011</v>
      </c>
      <c r="E87" s="151">
        <v>10053195951</v>
      </c>
      <c r="F87" s="151">
        <v>242776306682</v>
      </c>
    </row>
    <row r="88" spans="1:6" s="23" customFormat="1" ht="50">
      <c r="A88" s="75">
        <v>1</v>
      </c>
      <c r="B88" s="76" t="s">
        <v>532</v>
      </c>
      <c r="C88" s="77" t="s">
        <v>101</v>
      </c>
      <c r="D88" s="148">
        <v>2622836991</v>
      </c>
      <c r="E88" s="148">
        <v>2796250116</v>
      </c>
      <c r="F88" s="148">
        <v>18756023619</v>
      </c>
    </row>
    <row r="89" spans="1:6" ht="50">
      <c r="A89" s="75">
        <v>2</v>
      </c>
      <c r="B89" s="76" t="s">
        <v>533</v>
      </c>
      <c r="C89" s="77" t="s">
        <v>102</v>
      </c>
      <c r="D89" s="148">
        <v>0</v>
      </c>
      <c r="E89" s="148">
        <v>0</v>
      </c>
      <c r="F89" s="148">
        <v>0</v>
      </c>
    </row>
    <row r="90" spans="1:6" ht="50">
      <c r="A90" s="75">
        <v>3</v>
      </c>
      <c r="B90" s="76" t="s">
        <v>534</v>
      </c>
      <c r="C90" s="77" t="s">
        <v>103</v>
      </c>
      <c r="D90" s="148">
        <v>32706275020</v>
      </c>
      <c r="E90" s="148">
        <v>7256945835</v>
      </c>
      <c r="F90" s="148">
        <v>224020283063</v>
      </c>
    </row>
    <row r="91" spans="1:6" ht="50">
      <c r="A91" s="75"/>
      <c r="B91" s="76" t="s">
        <v>283</v>
      </c>
      <c r="C91" s="77" t="s">
        <v>535</v>
      </c>
      <c r="D91" s="148">
        <v>39496644126</v>
      </c>
      <c r="E91" s="148">
        <v>18724758244</v>
      </c>
      <c r="F91" s="148">
        <v>321680531608</v>
      </c>
    </row>
    <row r="92" spans="1:6" ht="37.5">
      <c r="A92" s="75"/>
      <c r="B92" s="76" t="s">
        <v>284</v>
      </c>
      <c r="C92" s="77" t="s">
        <v>536</v>
      </c>
      <c r="D92" s="148">
        <v>-6790369106</v>
      </c>
      <c r="E92" s="148">
        <v>-11467812409</v>
      </c>
      <c r="F92" s="148">
        <v>-97660248545</v>
      </c>
    </row>
    <row r="93" spans="1:6" s="27" customFormat="1" ht="25">
      <c r="A93" s="144" t="s">
        <v>31</v>
      </c>
      <c r="B93" s="145" t="s">
        <v>49</v>
      </c>
      <c r="C93" s="146" t="s">
        <v>104</v>
      </c>
      <c r="D93" s="151">
        <v>386080314160</v>
      </c>
      <c r="E93" s="151">
        <v>350751202149</v>
      </c>
      <c r="F93" s="151">
        <v>386080314160</v>
      </c>
    </row>
    <row r="94" spans="1:6" ht="50">
      <c r="A94" s="144" t="s">
        <v>32</v>
      </c>
      <c r="B94" s="145" t="s">
        <v>256</v>
      </c>
      <c r="C94" s="146" t="s">
        <v>105</v>
      </c>
      <c r="D94" s="151">
        <v>0</v>
      </c>
      <c r="E94" s="151">
        <v>0</v>
      </c>
      <c r="F94" s="151">
        <v>0</v>
      </c>
    </row>
    <row r="95" spans="1:6" ht="50">
      <c r="A95" s="87"/>
      <c r="B95" s="76" t="s">
        <v>257</v>
      </c>
      <c r="C95" s="77" t="s">
        <v>106</v>
      </c>
      <c r="D95" s="169">
        <v>0</v>
      </c>
      <c r="E95" s="169">
        <v>0</v>
      </c>
      <c r="F95" s="169">
        <v>0</v>
      </c>
    </row>
    <row r="96" spans="1:6" ht="16.899999999999999" customHeight="1"/>
    <row r="97" spans="1:6" ht="16.899999999999999" customHeight="1">
      <c r="A97" s="17" t="s">
        <v>10</v>
      </c>
      <c r="D97" s="17" t="s">
        <v>11</v>
      </c>
    </row>
    <row r="98" spans="1:6" ht="16.899999999999999" customHeight="1">
      <c r="A98" s="18" t="s">
        <v>12</v>
      </c>
      <c r="D98" s="18" t="s">
        <v>13</v>
      </c>
    </row>
    <row r="99" spans="1:6" ht="16.899999999999999" customHeight="1">
      <c r="A99" s="18"/>
      <c r="D99" s="18"/>
    </row>
    <row r="100" spans="1:6" ht="16.899999999999999" customHeight="1">
      <c r="A100" s="18"/>
      <c r="D100" s="18"/>
    </row>
    <row r="101" spans="1:6" ht="16.899999999999999" customHeight="1">
      <c r="A101" s="18"/>
      <c r="D101" s="18"/>
    </row>
    <row r="102" spans="1:6" ht="16.899999999999999" customHeight="1">
      <c r="A102" s="18"/>
      <c r="D102" s="18"/>
    </row>
    <row r="103" spans="1:6" ht="16.899999999999999" customHeight="1"/>
    <row r="104" spans="1:6" ht="16.899999999999999" customHeight="1"/>
    <row r="105" spans="1:6" ht="16.899999999999999" customHeight="1">
      <c r="A105" s="28" t="str">
        <f>TONGQUAN!C19</f>
        <v>Ngân hàng TNHH MTV Standard Chartered (Việt Nam)</v>
      </c>
      <c r="B105" s="29"/>
      <c r="D105" s="28" t="str">
        <f>TONGQUAN!F19</f>
        <v>Công ty TNHH quản lý quỹ đầu tư chứng khoán Vietcombank</v>
      </c>
      <c r="E105" s="29"/>
      <c r="F105" s="29"/>
    </row>
    <row r="106" spans="1:6" ht="16.899999999999999" customHeight="1">
      <c r="A106" s="25" t="str">
        <f>TONGQUAN!C20</f>
        <v>Vũ Quang Phan</v>
      </c>
      <c r="D106" s="25" t="str">
        <f>TONGQUAN!F20</f>
        <v>Bùi Sỹ Tân</v>
      </c>
    </row>
    <row r="107" spans="1:6" ht="16.899999999999999" customHeight="1">
      <c r="A107" s="12" t="str">
        <f>TONGQUAN!C21</f>
        <v>Phó phòng Dịch vụ nghiệp vụ giám sát Quỹ</v>
      </c>
      <c r="D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8"/>
  <sheetViews>
    <sheetView view="pageBreakPreview" topLeftCell="A63" zoomScale="95" zoomScaleNormal="100" zoomScaleSheetLayoutView="95" workbookViewId="0">
      <selection activeCell="A18" sqref="A18:G64"/>
    </sheetView>
  </sheetViews>
  <sheetFormatPr defaultColWidth="8.7265625" defaultRowHeight="12.5"/>
  <cols>
    <col min="1" max="1" width="9" style="12" customWidth="1"/>
    <col min="2" max="2" width="39.81640625" style="12" customWidth="1"/>
    <col min="3" max="3" width="9.26953125" style="12" customWidth="1"/>
    <col min="4" max="4" width="28" style="12" customWidth="1"/>
    <col min="5" max="5" width="33.81640625" style="12" customWidth="1"/>
    <col min="6" max="6" width="32.1796875" style="12" customWidth="1"/>
    <col min="7" max="7" width="28.54296875" style="12" customWidth="1"/>
    <col min="8" max="16384" width="8.7265625" style="125"/>
  </cols>
  <sheetData>
    <row r="1" spans="1:7" ht="44.25" customHeight="1">
      <c r="A1" s="192" t="s">
        <v>564</v>
      </c>
      <c r="B1" s="192"/>
      <c r="C1" s="192"/>
      <c r="D1" s="192"/>
      <c r="E1" s="192"/>
      <c r="F1" s="192"/>
      <c r="G1" s="192"/>
    </row>
    <row r="2" spans="1:7" ht="59.25" customHeight="1">
      <c r="A2" s="193" t="s">
        <v>565</v>
      </c>
      <c r="B2" s="193"/>
      <c r="C2" s="193"/>
      <c r="D2" s="193"/>
      <c r="E2" s="193"/>
      <c r="F2" s="193"/>
      <c r="G2" s="193"/>
    </row>
    <row r="3" spans="1:7" ht="15" customHeight="1">
      <c r="A3" s="194" t="s">
        <v>515</v>
      </c>
      <c r="B3" s="194"/>
      <c r="C3" s="194"/>
      <c r="D3" s="194"/>
      <c r="E3" s="194"/>
      <c r="F3" s="194"/>
      <c r="G3" s="194"/>
    </row>
    <row r="4" spans="1:7" ht="27.4" customHeight="1">
      <c r="A4" s="194"/>
      <c r="B4" s="194"/>
      <c r="C4" s="194"/>
      <c r="D4" s="194"/>
      <c r="E4" s="194"/>
      <c r="F4" s="194"/>
      <c r="G4" s="194"/>
    </row>
    <row r="5" spans="1:7" ht="16.899999999999999" customHeight="1">
      <c r="A5" s="195" t="str">
        <f>TONGQUAN!C1</f>
        <v>Tại ngày 31 tháng 12 năm 2024
/ As at 31 Dec 2024</v>
      </c>
      <c r="B5" s="195"/>
      <c r="C5" s="195"/>
      <c r="D5" s="195"/>
      <c r="E5" s="195"/>
      <c r="F5" s="195"/>
      <c r="G5" s="195"/>
    </row>
    <row r="6" spans="1:7" ht="16.899999999999999" customHeight="1"/>
    <row r="7" spans="1:7" ht="16.899999999999999" customHeight="1">
      <c r="A7" s="100" t="s">
        <v>2</v>
      </c>
      <c r="C7" s="196" t="str">
        <f>TONGQUAN!D5</f>
        <v>Công ty TNHH quản lý quỹ đầu tư chứng khoán Vietcombank</v>
      </c>
      <c r="D7" s="196"/>
      <c r="E7" s="196"/>
      <c r="F7" s="196"/>
      <c r="G7" s="196"/>
    </row>
    <row r="8" spans="1:7" ht="16.899999999999999" customHeight="1">
      <c r="A8" s="12" t="s">
        <v>15</v>
      </c>
      <c r="C8" s="191" t="str">
        <f>TONGQUAN!D6</f>
        <v>Vietcombank Fund Management Company Limited</v>
      </c>
      <c r="D8" s="191"/>
      <c r="E8" s="191"/>
      <c r="F8" s="191"/>
      <c r="G8" s="191"/>
    </row>
    <row r="9" spans="1:7" ht="16.899999999999999" customHeight="1">
      <c r="A9" s="100" t="s">
        <v>3</v>
      </c>
      <c r="C9" s="196" t="str">
        <f>TONGQUAN!D7</f>
        <v>Ngân hàng TNHH Một thành viên Standard Chartered (Việt Nam)</v>
      </c>
      <c r="D9" s="196"/>
      <c r="E9" s="196"/>
      <c r="F9" s="196"/>
      <c r="G9" s="196"/>
    </row>
    <row r="10" spans="1:7" ht="16.899999999999999" customHeight="1">
      <c r="A10" s="12" t="s">
        <v>4</v>
      </c>
      <c r="C10" s="191" t="str">
        <f>TONGQUAN!D8</f>
        <v>Standard Chartered Bank (Vietnam) Limited</v>
      </c>
      <c r="D10" s="191"/>
      <c r="E10" s="191"/>
      <c r="F10" s="191"/>
      <c r="G10" s="191"/>
    </row>
    <row r="11" spans="1:7" ht="16.899999999999999" customHeight="1">
      <c r="A11" s="100" t="s">
        <v>5</v>
      </c>
      <c r="C11" s="196" t="str">
        <f>TONGQUAN!D9</f>
        <v>Quỹ Đầu Tư Trái Phiếu VCBF</v>
      </c>
      <c r="D11" s="196"/>
      <c r="E11" s="196"/>
      <c r="F11" s="196"/>
      <c r="G11" s="196"/>
    </row>
    <row r="12" spans="1:7" ht="16.899999999999999" customHeight="1">
      <c r="A12" s="12" t="s">
        <v>6</v>
      </c>
      <c r="C12" s="191" t="str">
        <f>TONGQUAN!D10</f>
        <v>VCBF Fixed Income Fund (VCBFIF)</v>
      </c>
      <c r="D12" s="191"/>
      <c r="E12" s="191"/>
      <c r="F12" s="191"/>
      <c r="G12" s="191"/>
    </row>
    <row r="13" spans="1:7" ht="16.899999999999999" customHeight="1">
      <c r="A13" s="100" t="s">
        <v>7</v>
      </c>
      <c r="C13" s="196" t="str">
        <f>TONGQUAN!D11</f>
        <v>Ngày 03 tháng 01 năm 2025</v>
      </c>
      <c r="D13" s="196"/>
      <c r="E13" s="196"/>
      <c r="F13" s="196"/>
      <c r="G13" s="196"/>
    </row>
    <row r="14" spans="1:7" ht="16.899999999999999" customHeight="1">
      <c r="A14" s="12" t="s">
        <v>8</v>
      </c>
      <c r="C14" s="191" t="str">
        <f>TONGQUAN!D12</f>
        <v>03 Jan 2025</v>
      </c>
      <c r="D14" s="191"/>
      <c r="E14" s="191"/>
      <c r="F14" s="191"/>
      <c r="G14" s="191"/>
    </row>
    <row r="15" spans="1:7" ht="18" hidden="1" customHeight="1"/>
    <row r="16" spans="1:7" ht="16.899999999999999" customHeight="1">
      <c r="A16" s="94" t="s">
        <v>562</v>
      </c>
      <c r="B16" s="95" t="s">
        <v>563</v>
      </c>
    </row>
    <row r="17" spans="1:7" ht="16.899999999999999" customHeight="1">
      <c r="A17" s="19" t="s">
        <v>26</v>
      </c>
      <c r="B17" s="20" t="s">
        <v>517</v>
      </c>
    </row>
    <row r="18" spans="1:7" ht="75.400000000000006" customHeight="1">
      <c r="A18" s="31" t="s">
        <v>234</v>
      </c>
      <c r="B18" s="31" t="s">
        <v>107</v>
      </c>
      <c r="C18" s="31" t="s">
        <v>19</v>
      </c>
      <c r="D18" s="31" t="s">
        <v>108</v>
      </c>
      <c r="E18" s="31" t="s">
        <v>109</v>
      </c>
      <c r="F18" s="31" t="s">
        <v>110</v>
      </c>
      <c r="G18" s="31" t="s">
        <v>111</v>
      </c>
    </row>
    <row r="19" spans="1:7" ht="39" customHeight="1">
      <c r="A19" s="172" t="s">
        <v>594</v>
      </c>
      <c r="B19" s="171" t="s">
        <v>595</v>
      </c>
      <c r="C19" s="172"/>
      <c r="D19" s="174"/>
      <c r="E19" s="174"/>
      <c r="F19" s="174"/>
      <c r="G19" s="173"/>
    </row>
    <row r="20" spans="1:7" ht="39" customHeight="1">
      <c r="A20" s="167"/>
      <c r="B20" s="166"/>
      <c r="C20" s="168"/>
      <c r="D20" s="170"/>
      <c r="E20" s="176"/>
      <c r="F20" s="170"/>
      <c r="G20" s="169"/>
    </row>
    <row r="21" spans="1:7" ht="39" customHeight="1">
      <c r="A21" s="172"/>
      <c r="B21" s="171" t="s">
        <v>596</v>
      </c>
      <c r="C21" s="172" t="s">
        <v>597</v>
      </c>
      <c r="D21" s="174"/>
      <c r="E21" s="174"/>
      <c r="F21" s="174"/>
      <c r="G21" s="173"/>
    </row>
    <row r="22" spans="1:7" ht="39" customHeight="1">
      <c r="A22" s="172" t="s">
        <v>598</v>
      </c>
      <c r="B22" s="171" t="s">
        <v>599</v>
      </c>
      <c r="C22" s="172" t="s">
        <v>600</v>
      </c>
      <c r="D22" s="174"/>
      <c r="E22" s="174"/>
      <c r="F22" s="174"/>
      <c r="G22" s="173"/>
    </row>
    <row r="23" spans="1:7" ht="39" customHeight="1">
      <c r="A23" s="167"/>
      <c r="B23" s="166"/>
      <c r="C23" s="168"/>
      <c r="D23" s="170"/>
      <c r="E23" s="176"/>
      <c r="F23" s="170"/>
      <c r="G23" s="169"/>
    </row>
    <row r="24" spans="1:7" ht="39" customHeight="1">
      <c r="A24" s="172"/>
      <c r="B24" s="171" t="s">
        <v>601</v>
      </c>
      <c r="C24" s="172" t="s">
        <v>602</v>
      </c>
      <c r="D24" s="174"/>
      <c r="E24" s="174"/>
      <c r="F24" s="174"/>
      <c r="G24" s="173"/>
    </row>
    <row r="25" spans="1:7" ht="39" customHeight="1">
      <c r="A25" s="172" t="s">
        <v>603</v>
      </c>
      <c r="B25" s="171" t="s">
        <v>604</v>
      </c>
      <c r="C25" s="172" t="s">
        <v>605</v>
      </c>
      <c r="D25" s="174"/>
      <c r="E25" s="174"/>
      <c r="F25" s="174"/>
      <c r="G25" s="173"/>
    </row>
    <row r="26" spans="1:7" ht="39" customHeight="1">
      <c r="A26" s="167"/>
      <c r="B26" s="166"/>
      <c r="C26" s="168"/>
      <c r="D26" s="170"/>
      <c r="E26" s="176"/>
      <c r="F26" s="170"/>
      <c r="G26" s="169"/>
    </row>
    <row r="27" spans="1:7" ht="39" customHeight="1">
      <c r="A27" s="172"/>
      <c r="B27" s="171" t="s">
        <v>606</v>
      </c>
      <c r="C27" s="172" t="s">
        <v>607</v>
      </c>
      <c r="D27" s="174"/>
      <c r="E27" s="174"/>
      <c r="F27" s="174">
        <v>0</v>
      </c>
      <c r="G27" s="173">
        <v>0</v>
      </c>
    </row>
    <row r="28" spans="1:7" ht="39" customHeight="1">
      <c r="A28" s="172" t="s">
        <v>608</v>
      </c>
      <c r="B28" s="171" t="s">
        <v>609</v>
      </c>
      <c r="C28" s="172" t="s">
        <v>610</v>
      </c>
      <c r="D28" s="174"/>
      <c r="E28" s="174"/>
      <c r="F28" s="174"/>
      <c r="G28" s="173"/>
    </row>
    <row r="29" spans="1:7" ht="39" customHeight="1">
      <c r="A29" s="167"/>
      <c r="B29" s="166"/>
      <c r="C29" s="168"/>
      <c r="D29" s="170"/>
      <c r="E29" s="176"/>
      <c r="F29" s="170"/>
      <c r="G29" s="169"/>
    </row>
    <row r="30" spans="1:7" ht="39" customHeight="1">
      <c r="A30" s="167" t="s">
        <v>611</v>
      </c>
      <c r="B30" s="166" t="s">
        <v>612</v>
      </c>
      <c r="C30" s="168" t="s">
        <v>613</v>
      </c>
      <c r="D30" s="170"/>
      <c r="E30" s="176"/>
      <c r="F30" s="170">
        <v>201573764608</v>
      </c>
      <c r="G30" s="169">
        <v>0.51670877960597605</v>
      </c>
    </row>
    <row r="31" spans="1:7" ht="34" customHeight="1">
      <c r="A31" s="167" t="s">
        <v>614</v>
      </c>
      <c r="B31" s="166" t="s">
        <v>615</v>
      </c>
      <c r="C31" s="168" t="s">
        <v>616</v>
      </c>
      <c r="D31" s="170">
        <v>60</v>
      </c>
      <c r="E31" s="176">
        <v>1000000000</v>
      </c>
      <c r="F31" s="170">
        <v>60000000000</v>
      </c>
      <c r="G31" s="169">
        <v>0.15380239009103699</v>
      </c>
    </row>
    <row r="32" spans="1:7" ht="34" customHeight="1">
      <c r="A32" s="167" t="s">
        <v>617</v>
      </c>
      <c r="B32" s="166" t="s">
        <v>618</v>
      </c>
      <c r="C32" s="168" t="s">
        <v>619</v>
      </c>
      <c r="D32" s="170">
        <v>319000</v>
      </c>
      <c r="E32" s="176">
        <v>100897.37</v>
      </c>
      <c r="F32" s="170">
        <v>32186261030</v>
      </c>
      <c r="G32" s="169">
        <v>8.2505397908466893E-2</v>
      </c>
    </row>
    <row r="33" spans="1:7" ht="34" customHeight="1">
      <c r="A33" s="167" t="s">
        <v>620</v>
      </c>
      <c r="B33" s="166" t="s">
        <v>621</v>
      </c>
      <c r="C33" s="168" t="s">
        <v>622</v>
      </c>
      <c r="D33" s="170">
        <v>380000</v>
      </c>
      <c r="E33" s="176">
        <v>100150.338</v>
      </c>
      <c r="F33" s="170">
        <v>38057128440</v>
      </c>
      <c r="G33" s="169">
        <v>9.7554621901226504E-2</v>
      </c>
    </row>
    <row r="34" spans="1:7" ht="34" customHeight="1">
      <c r="A34" s="167" t="s">
        <v>623</v>
      </c>
      <c r="B34" s="166" t="s">
        <v>624</v>
      </c>
      <c r="C34" s="168" t="s">
        <v>625</v>
      </c>
      <c r="D34" s="170">
        <v>270829</v>
      </c>
      <c r="E34" s="176">
        <v>101734.329</v>
      </c>
      <c r="F34" s="170">
        <v>27552606589</v>
      </c>
      <c r="G34" s="169">
        <v>7.0627612443771096E-2</v>
      </c>
    </row>
    <row r="35" spans="1:7" ht="34" customHeight="1">
      <c r="A35" s="167" t="s">
        <v>626</v>
      </c>
      <c r="B35" s="166" t="s">
        <v>627</v>
      </c>
      <c r="C35" s="168" t="s">
        <v>628</v>
      </c>
      <c r="D35" s="170">
        <v>430779</v>
      </c>
      <c r="E35" s="176">
        <v>101624.658</v>
      </c>
      <c r="F35" s="170">
        <v>43777768549</v>
      </c>
      <c r="G35" s="169">
        <v>0.112218757261474</v>
      </c>
    </row>
    <row r="36" spans="1:7" ht="39" customHeight="1">
      <c r="A36" s="167" t="s">
        <v>629</v>
      </c>
      <c r="B36" s="166" t="s">
        <v>630</v>
      </c>
      <c r="C36" s="168" t="s">
        <v>631</v>
      </c>
      <c r="D36" s="170"/>
      <c r="E36" s="176"/>
      <c r="F36" s="170">
        <v>31911684800</v>
      </c>
      <c r="G36" s="169">
        <v>8.1801556567863795E-2</v>
      </c>
    </row>
    <row r="37" spans="1:7" ht="34" customHeight="1">
      <c r="A37" s="167" t="s">
        <v>632</v>
      </c>
      <c r="B37" s="166" t="s">
        <v>633</v>
      </c>
      <c r="C37" s="168" t="s">
        <v>634</v>
      </c>
      <c r="D37" s="170">
        <v>320</v>
      </c>
      <c r="E37" s="176">
        <v>99724015</v>
      </c>
      <c r="F37" s="170">
        <v>31911684800</v>
      </c>
      <c r="G37" s="169">
        <v>8.1801556567863795E-2</v>
      </c>
    </row>
    <row r="38" spans="1:7" ht="39" customHeight="1">
      <c r="A38" s="172"/>
      <c r="B38" s="171" t="s">
        <v>635</v>
      </c>
      <c r="C38" s="172" t="s">
        <v>636</v>
      </c>
      <c r="D38" s="174"/>
      <c r="E38" s="174"/>
      <c r="F38" s="174">
        <v>233485449408</v>
      </c>
      <c r="G38" s="173">
        <v>0.59851033617383997</v>
      </c>
    </row>
    <row r="39" spans="1:7" ht="39" customHeight="1">
      <c r="A39" s="172" t="s">
        <v>637</v>
      </c>
      <c r="B39" s="171" t="s">
        <v>638</v>
      </c>
      <c r="C39" s="172" t="s">
        <v>639</v>
      </c>
      <c r="D39" s="174"/>
      <c r="E39" s="174"/>
      <c r="F39" s="174"/>
      <c r="G39" s="173"/>
    </row>
    <row r="40" spans="1:7" ht="39" customHeight="1">
      <c r="A40" s="167"/>
      <c r="B40" s="166"/>
      <c r="C40" s="168"/>
      <c r="D40" s="170"/>
      <c r="E40" s="176"/>
      <c r="F40" s="170"/>
      <c r="G40" s="169"/>
    </row>
    <row r="41" spans="1:7" ht="39" customHeight="1">
      <c r="A41" s="167" t="s">
        <v>640</v>
      </c>
      <c r="B41" s="166" t="s">
        <v>641</v>
      </c>
      <c r="C41" s="168" t="s">
        <v>642</v>
      </c>
      <c r="D41" s="170"/>
      <c r="E41" s="176"/>
      <c r="F41" s="170">
        <v>0</v>
      </c>
      <c r="G41" s="169">
        <v>0</v>
      </c>
    </row>
    <row r="42" spans="1:7" ht="39" customHeight="1">
      <c r="A42" s="167" t="s">
        <v>643</v>
      </c>
      <c r="B42" s="166" t="s">
        <v>644</v>
      </c>
      <c r="C42" s="168" t="s">
        <v>645</v>
      </c>
      <c r="D42" s="170"/>
      <c r="E42" s="176"/>
      <c r="F42" s="170">
        <v>0</v>
      </c>
      <c r="G42" s="169">
        <v>0</v>
      </c>
    </row>
    <row r="43" spans="1:7" ht="34" customHeight="1">
      <c r="A43" s="172"/>
      <c r="B43" s="171" t="s">
        <v>646</v>
      </c>
      <c r="C43" s="172" t="s">
        <v>647</v>
      </c>
      <c r="D43" s="174"/>
      <c r="E43" s="174"/>
      <c r="F43" s="174">
        <v>0</v>
      </c>
      <c r="G43" s="173">
        <v>0</v>
      </c>
    </row>
    <row r="44" spans="1:7" ht="39" customHeight="1">
      <c r="A44" s="172"/>
      <c r="B44" s="171" t="s">
        <v>648</v>
      </c>
      <c r="C44" s="172" t="s">
        <v>649</v>
      </c>
      <c r="D44" s="174"/>
      <c r="E44" s="174"/>
      <c r="F44" s="174">
        <v>233485449408</v>
      </c>
      <c r="G44" s="173">
        <v>0.59851033617383997</v>
      </c>
    </row>
    <row r="45" spans="1:7" ht="39" customHeight="1">
      <c r="A45" s="172" t="s">
        <v>650</v>
      </c>
      <c r="B45" s="171" t="s">
        <v>651</v>
      </c>
      <c r="C45" s="172" t="s">
        <v>652</v>
      </c>
      <c r="D45" s="174"/>
      <c r="E45" s="174"/>
      <c r="F45" s="174"/>
      <c r="G45" s="173"/>
    </row>
    <row r="46" spans="1:7" ht="39" customHeight="1">
      <c r="A46" s="167"/>
      <c r="B46" s="166"/>
      <c r="C46" s="168"/>
      <c r="D46" s="170"/>
      <c r="E46" s="176"/>
      <c r="F46" s="170"/>
      <c r="G46" s="169"/>
    </row>
    <row r="47" spans="1:7" ht="39" customHeight="1">
      <c r="A47" s="167" t="s">
        <v>653</v>
      </c>
      <c r="B47" s="166" t="s">
        <v>654</v>
      </c>
      <c r="C47" s="168" t="s">
        <v>655</v>
      </c>
      <c r="D47" s="170"/>
      <c r="E47" s="176"/>
      <c r="F47" s="170">
        <v>0</v>
      </c>
      <c r="G47" s="169">
        <v>0</v>
      </c>
    </row>
    <row r="48" spans="1:7" ht="39" customHeight="1">
      <c r="A48" s="167" t="s">
        <v>656</v>
      </c>
      <c r="B48" s="166" t="s">
        <v>657</v>
      </c>
      <c r="C48" s="168" t="s">
        <v>658</v>
      </c>
      <c r="D48" s="170"/>
      <c r="E48" s="176"/>
      <c r="F48" s="170">
        <v>6817235053</v>
      </c>
      <c r="G48" s="169">
        <v>1.74751174160633E-2</v>
      </c>
    </row>
    <row r="49" spans="1:7" ht="47" customHeight="1">
      <c r="A49" s="167" t="s">
        <v>659</v>
      </c>
      <c r="B49" s="166" t="s">
        <v>660</v>
      </c>
      <c r="C49" s="168" t="s">
        <v>661</v>
      </c>
      <c r="D49" s="170"/>
      <c r="E49" s="176"/>
      <c r="F49" s="170">
        <v>633099685</v>
      </c>
      <c r="G49" s="169">
        <v>1.6228707453147099E-3</v>
      </c>
    </row>
    <row r="50" spans="1:7" ht="45" customHeight="1">
      <c r="A50" s="167" t="s">
        <v>662</v>
      </c>
      <c r="B50" s="166" t="s">
        <v>663</v>
      </c>
      <c r="C50" s="168" t="s">
        <v>664</v>
      </c>
      <c r="D50" s="170"/>
      <c r="E50" s="176"/>
      <c r="F50" s="170">
        <v>0</v>
      </c>
      <c r="G50" s="169">
        <v>0</v>
      </c>
    </row>
    <row r="51" spans="1:7" ht="57" customHeight="1">
      <c r="A51" s="167" t="s">
        <v>665</v>
      </c>
      <c r="B51" s="166" t="s">
        <v>666</v>
      </c>
      <c r="C51" s="168" t="s">
        <v>667</v>
      </c>
      <c r="D51" s="170"/>
      <c r="E51" s="176"/>
      <c r="F51" s="170">
        <v>0</v>
      </c>
      <c r="G51" s="169">
        <v>0</v>
      </c>
    </row>
    <row r="52" spans="1:7" ht="39" customHeight="1">
      <c r="A52" s="167" t="s">
        <v>668</v>
      </c>
      <c r="B52" s="166" t="s">
        <v>669</v>
      </c>
      <c r="C52" s="168" t="s">
        <v>670</v>
      </c>
      <c r="D52" s="170"/>
      <c r="E52" s="176"/>
      <c r="F52" s="170">
        <v>0</v>
      </c>
      <c r="G52" s="169">
        <v>0</v>
      </c>
    </row>
    <row r="53" spans="1:7" ht="39" customHeight="1">
      <c r="A53" s="167" t="s">
        <v>671</v>
      </c>
      <c r="B53" s="166" t="s">
        <v>672</v>
      </c>
      <c r="C53" s="168" t="s">
        <v>673</v>
      </c>
      <c r="D53" s="170"/>
      <c r="E53" s="176"/>
      <c r="F53" s="170">
        <v>0</v>
      </c>
      <c r="G53" s="169">
        <v>0</v>
      </c>
    </row>
    <row r="54" spans="1:7" ht="39" customHeight="1">
      <c r="A54" s="172"/>
      <c r="B54" s="171" t="s">
        <v>674</v>
      </c>
      <c r="C54" s="172" t="s">
        <v>675</v>
      </c>
      <c r="D54" s="174"/>
      <c r="E54" s="174"/>
      <c r="F54" s="174">
        <v>7450334738</v>
      </c>
      <c r="G54" s="173">
        <v>1.9097988161378001E-2</v>
      </c>
    </row>
    <row r="55" spans="1:7" ht="39" customHeight="1">
      <c r="A55" s="172" t="s">
        <v>676</v>
      </c>
      <c r="B55" s="171" t="s">
        <v>677</v>
      </c>
      <c r="C55" s="172" t="s">
        <v>678</v>
      </c>
      <c r="D55" s="174"/>
      <c r="E55" s="174"/>
      <c r="F55" s="174"/>
      <c r="G55" s="173"/>
    </row>
    <row r="56" spans="1:7" ht="39" customHeight="1">
      <c r="A56" s="167" t="s">
        <v>679</v>
      </c>
      <c r="B56" s="166" t="s">
        <v>680</v>
      </c>
      <c r="C56" s="168" t="s">
        <v>681</v>
      </c>
      <c r="D56" s="170"/>
      <c r="E56" s="176"/>
      <c r="F56" s="170">
        <v>119146651555</v>
      </c>
      <c r="G56" s="169">
        <v>0.30541732967504998</v>
      </c>
    </row>
    <row r="57" spans="1:7" ht="39" customHeight="1">
      <c r="A57" s="167"/>
      <c r="B57" s="166"/>
      <c r="C57" s="168"/>
      <c r="D57" s="170"/>
      <c r="E57" s="176"/>
      <c r="F57" s="170"/>
      <c r="G57" s="169"/>
    </row>
    <row r="58" spans="1:7" ht="39" customHeight="1">
      <c r="A58" s="167" t="s">
        <v>682</v>
      </c>
      <c r="B58" s="166" t="s">
        <v>683</v>
      </c>
      <c r="C58" s="168" t="s">
        <v>684</v>
      </c>
      <c r="D58" s="170"/>
      <c r="E58" s="176"/>
      <c r="F58" s="170">
        <v>8756405187</v>
      </c>
      <c r="G58" s="169">
        <v>2.24459341061026E-2</v>
      </c>
    </row>
    <row r="59" spans="1:7" ht="39" customHeight="1">
      <c r="A59" s="167" t="s">
        <v>685</v>
      </c>
      <c r="B59" s="166" t="s">
        <v>686</v>
      </c>
      <c r="C59" s="168" t="s">
        <v>687</v>
      </c>
      <c r="D59" s="170"/>
      <c r="E59" s="176"/>
      <c r="F59" s="170">
        <v>110390246368</v>
      </c>
      <c r="G59" s="169">
        <v>0.28297139556894801</v>
      </c>
    </row>
    <row r="60" spans="1:7" ht="39" customHeight="1">
      <c r="A60" s="167" t="s">
        <v>688</v>
      </c>
      <c r="B60" s="166" t="s">
        <v>689</v>
      </c>
      <c r="C60" s="168" t="s">
        <v>690</v>
      </c>
      <c r="D60" s="170"/>
      <c r="E60" s="176"/>
      <c r="F60" s="170">
        <v>8028536986</v>
      </c>
      <c r="G60" s="169">
        <v>2.05801362896849E-2</v>
      </c>
    </row>
    <row r="61" spans="1:7" ht="39" customHeight="1">
      <c r="A61" s="167"/>
      <c r="B61" s="166"/>
      <c r="C61" s="168"/>
      <c r="D61" s="170"/>
      <c r="E61" s="176"/>
      <c r="F61" s="170"/>
      <c r="G61" s="169"/>
    </row>
    <row r="62" spans="1:7" ht="39" customHeight="1">
      <c r="A62" s="167" t="s">
        <v>691</v>
      </c>
      <c r="B62" s="166" t="s">
        <v>692</v>
      </c>
      <c r="C62" s="168" t="s">
        <v>693</v>
      </c>
      <c r="D62" s="170"/>
      <c r="E62" s="176"/>
      <c r="F62" s="170">
        <v>22000000000</v>
      </c>
      <c r="G62" s="169">
        <v>5.6394209700047E-2</v>
      </c>
    </row>
    <row r="63" spans="1:7" ht="39" customHeight="1">
      <c r="A63" s="172"/>
      <c r="B63" s="171" t="s">
        <v>694</v>
      </c>
      <c r="C63" s="172" t="s">
        <v>695</v>
      </c>
      <c r="D63" s="174"/>
      <c r="E63" s="174"/>
      <c r="F63" s="174">
        <v>149175188541</v>
      </c>
      <c r="G63" s="173">
        <v>0.38239167566478199</v>
      </c>
    </row>
    <row r="64" spans="1:7" ht="39" customHeight="1">
      <c r="A64" s="172" t="s">
        <v>696</v>
      </c>
      <c r="B64" s="171" t="s">
        <v>697</v>
      </c>
      <c r="C64" s="172" t="s">
        <v>698</v>
      </c>
      <c r="D64" s="174"/>
      <c r="E64" s="174"/>
      <c r="F64" s="174">
        <v>390110972687</v>
      </c>
      <c r="G64" s="173">
        <v>1</v>
      </c>
    </row>
    <row r="65" spans="1:7" ht="16.899999999999999" customHeight="1">
      <c r="A65" s="56"/>
      <c r="E65" s="17"/>
    </row>
    <row r="66" spans="1:7" ht="16.899999999999999" customHeight="1">
      <c r="A66" s="17" t="s">
        <v>10</v>
      </c>
      <c r="E66" s="17" t="s">
        <v>11</v>
      </c>
    </row>
    <row r="67" spans="1:7" ht="16.899999999999999" customHeight="1">
      <c r="A67" s="18" t="s">
        <v>12</v>
      </c>
      <c r="E67" s="18" t="s">
        <v>13</v>
      </c>
    </row>
    <row r="68" spans="1:7" ht="16.899999999999999" customHeight="1"/>
    <row r="69" spans="1:7" ht="16.899999999999999" customHeight="1">
      <c r="A69" s="25"/>
      <c r="E69" s="25"/>
    </row>
    <row r="70" spans="1:7" ht="16.899999999999999" customHeight="1"/>
    <row r="71" spans="1:7" ht="16.899999999999999" customHeight="1"/>
    <row r="72" spans="1:7" ht="16.899999999999999" customHeight="1"/>
    <row r="73" spans="1:7" ht="16.899999999999999" customHeight="1"/>
    <row r="74" spans="1:7" ht="16.899999999999999" customHeight="1"/>
    <row r="75" spans="1:7" ht="16.899999999999999" customHeight="1"/>
    <row r="76" spans="1:7" ht="16.899999999999999" customHeight="1">
      <c r="A76" s="32" t="s">
        <v>14</v>
      </c>
      <c r="B76" s="29"/>
      <c r="C76" s="29"/>
      <c r="E76" s="32" t="s">
        <v>1070</v>
      </c>
      <c r="F76" s="29"/>
      <c r="G76" s="29"/>
    </row>
    <row r="77" spans="1:7" ht="16.899999999999999" customHeight="1">
      <c r="A77" s="33" t="s">
        <v>1078</v>
      </c>
      <c r="E77" s="33" t="s">
        <v>1079</v>
      </c>
    </row>
    <row r="78" spans="1:7" ht="16.899999999999999" customHeight="1">
      <c r="A78" s="34" t="s">
        <v>1080</v>
      </c>
      <c r="E78" s="34" t="s">
        <v>1081</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tabSelected="1" view="pageBreakPreview" zoomScale="90" zoomScaleNormal="100" zoomScaleSheetLayoutView="90" workbookViewId="0">
      <selection sqref="A1:G1"/>
    </sheetView>
  </sheetViews>
  <sheetFormatPr defaultColWidth="8.7265625" defaultRowHeight="12.5"/>
  <cols>
    <col min="1" max="1" width="69.81640625" style="12" customWidth="1"/>
    <col min="2" max="2" width="12" style="12" customWidth="1"/>
    <col min="3" max="3" width="12.54296875" style="12" customWidth="1"/>
    <col min="4" max="4" width="28" style="12" customWidth="1"/>
    <col min="5" max="5" width="25.54296875" style="12" customWidth="1"/>
    <col min="6" max="6" width="27.7265625" style="12" customWidth="1"/>
    <col min="7" max="7" width="28.81640625" style="12" customWidth="1"/>
    <col min="8" max="16384" width="8.7265625" style="30"/>
  </cols>
  <sheetData>
    <row r="1" spans="1:7" ht="57" customHeight="1">
      <c r="A1" s="192" t="s">
        <v>576</v>
      </c>
      <c r="B1" s="192"/>
      <c r="C1" s="192"/>
      <c r="D1" s="192"/>
      <c r="E1" s="192"/>
      <c r="F1" s="192"/>
      <c r="G1" s="192"/>
    </row>
    <row r="2" spans="1:7" ht="57" customHeight="1">
      <c r="A2" s="193" t="s">
        <v>575</v>
      </c>
      <c r="B2" s="193"/>
      <c r="C2" s="193"/>
      <c r="D2" s="193"/>
      <c r="E2" s="193"/>
      <c r="F2" s="193"/>
      <c r="G2" s="193"/>
    </row>
    <row r="3" spans="1:7" ht="43.9" customHeight="1">
      <c r="A3" s="194" t="s">
        <v>148</v>
      </c>
      <c r="B3" s="194"/>
      <c r="C3" s="194"/>
      <c r="D3" s="194"/>
      <c r="E3" s="194"/>
      <c r="F3" s="194"/>
      <c r="G3" s="194"/>
    </row>
    <row r="4" spans="1:7" ht="9.4" customHeight="1"/>
    <row r="5" spans="1:7">
      <c r="A5" s="195" t="str">
        <f>TONGQUAN!C2</f>
        <v>Tháng 12 năm 2024
/ Dec 2024</v>
      </c>
      <c r="B5" s="195"/>
      <c r="C5" s="195"/>
      <c r="D5" s="195"/>
      <c r="E5" s="195"/>
      <c r="F5" s="195"/>
      <c r="G5" s="195"/>
    </row>
    <row r="7" spans="1:7" ht="16.899999999999999" customHeight="1">
      <c r="A7" s="108" t="s">
        <v>2</v>
      </c>
      <c r="D7" s="186" t="str">
        <f>TONGQUAN!D5</f>
        <v>Công ty TNHH quản lý quỹ đầu tư chứng khoán Vietcombank</v>
      </c>
      <c r="E7" s="186"/>
      <c r="F7" s="186"/>
      <c r="G7" s="186"/>
    </row>
    <row r="8" spans="1:7" ht="16.899999999999999" customHeight="1">
      <c r="A8" s="36" t="s">
        <v>15</v>
      </c>
      <c r="D8" s="206" t="str">
        <f>TONGQUAN!D6</f>
        <v>Vietcombank Fund Management Company Limited</v>
      </c>
      <c r="E8" s="206"/>
      <c r="F8" s="206"/>
      <c r="G8" s="206"/>
    </row>
    <row r="9" spans="1:7" ht="16.899999999999999" customHeight="1">
      <c r="A9" s="108" t="s">
        <v>3</v>
      </c>
      <c r="D9" s="186" t="str">
        <f>TONGQUAN!D7</f>
        <v>Ngân hàng TNHH Một thành viên Standard Chartered (Việt Nam)</v>
      </c>
      <c r="E9" s="186"/>
      <c r="F9" s="186"/>
      <c r="G9" s="186"/>
    </row>
    <row r="10" spans="1:7" ht="16.899999999999999" customHeight="1">
      <c r="A10" s="36" t="s">
        <v>4</v>
      </c>
      <c r="D10" s="206" t="str">
        <f>TONGQUAN!D8</f>
        <v>Standard Chartered Bank (Vietnam) Limited</v>
      </c>
      <c r="E10" s="206"/>
      <c r="F10" s="206"/>
      <c r="G10" s="206"/>
    </row>
    <row r="11" spans="1:7" ht="16.899999999999999" customHeight="1">
      <c r="A11" s="108" t="s">
        <v>5</v>
      </c>
      <c r="D11" s="186" t="str">
        <f>TONGQUAN!D9</f>
        <v>Quỹ Đầu Tư Trái Phiếu VCBF</v>
      </c>
      <c r="E11" s="186"/>
      <c r="F11" s="186"/>
      <c r="G11" s="186"/>
    </row>
    <row r="12" spans="1:7" ht="16.899999999999999" customHeight="1">
      <c r="A12" s="36" t="s">
        <v>6</v>
      </c>
      <c r="D12" s="206" t="str">
        <f>TONGQUAN!D10</f>
        <v>VCBF Fixed Income Fund (VCBFIF)</v>
      </c>
      <c r="E12" s="206"/>
      <c r="F12" s="206"/>
      <c r="G12" s="206"/>
    </row>
    <row r="13" spans="1:7" ht="16.899999999999999" customHeight="1">
      <c r="A13" s="108" t="s">
        <v>7</v>
      </c>
      <c r="D13" s="186" t="str">
        <f>TONGQUAN!D11</f>
        <v>Ngày 03 tháng 01 năm 2025</v>
      </c>
      <c r="E13" s="186"/>
      <c r="F13" s="186"/>
      <c r="G13" s="186"/>
    </row>
    <row r="14" spans="1:7" ht="16.899999999999999" customHeight="1">
      <c r="A14" s="36" t="s">
        <v>8</v>
      </c>
      <c r="D14" s="206" t="str">
        <f>TONGQUAN!D12</f>
        <v>03 Jan 2025</v>
      </c>
      <c r="E14" s="206"/>
      <c r="F14" s="206"/>
      <c r="G14" s="206"/>
    </row>
    <row r="16" spans="1:7" ht="39" customHeight="1">
      <c r="A16" s="199" t="s">
        <v>149</v>
      </c>
      <c r="B16" s="201" t="s">
        <v>150</v>
      </c>
      <c r="C16" s="201" t="s">
        <v>151</v>
      </c>
      <c r="D16" s="204" t="s">
        <v>1086</v>
      </c>
      <c r="E16" s="205"/>
      <c r="F16" s="204" t="s">
        <v>1087</v>
      </c>
      <c r="G16" s="205"/>
    </row>
    <row r="17" spans="1:10" ht="39" customHeight="1">
      <c r="A17" s="200"/>
      <c r="B17" s="202"/>
      <c r="C17" s="203"/>
      <c r="D17" s="37" t="str">
        <f>BCKetQuaHoatDong_06028!D18</f>
        <v>Tháng 12 năm 2024
Dec 2024</v>
      </c>
      <c r="E17" s="38" t="s">
        <v>152</v>
      </c>
      <c r="F17" s="10" t="s">
        <v>1088</v>
      </c>
      <c r="G17" s="38" t="s">
        <v>152</v>
      </c>
    </row>
    <row r="18" spans="1:10" s="3" customFormat="1" ht="25">
      <c r="A18" s="39" t="s">
        <v>288</v>
      </c>
      <c r="B18" s="40" t="s">
        <v>153</v>
      </c>
      <c r="C18" s="41"/>
      <c r="D18" s="22">
        <v>2785258791</v>
      </c>
      <c r="E18" s="22">
        <v>20554803364</v>
      </c>
      <c r="F18" s="22">
        <v>971145583</v>
      </c>
      <c r="G18" s="22">
        <v>10520125769</v>
      </c>
    </row>
    <row r="19" spans="1:10" ht="25">
      <c r="A19" s="42" t="s">
        <v>289</v>
      </c>
      <c r="B19" s="43" t="s">
        <v>154</v>
      </c>
      <c r="C19" s="44"/>
      <c r="D19" s="24">
        <v>0</v>
      </c>
      <c r="E19" s="24">
        <v>0</v>
      </c>
      <c r="F19" s="24">
        <v>0</v>
      </c>
      <c r="G19" s="24">
        <v>0</v>
      </c>
      <c r="J19" s="3"/>
    </row>
    <row r="20" spans="1:10" ht="25">
      <c r="A20" s="42" t="s">
        <v>290</v>
      </c>
      <c r="B20" s="43" t="s">
        <v>155</v>
      </c>
      <c r="C20" s="45"/>
      <c r="D20" s="24">
        <v>2302545158</v>
      </c>
      <c r="E20" s="24">
        <v>20962453964</v>
      </c>
      <c r="F20" s="24">
        <v>854967914</v>
      </c>
      <c r="G20" s="24">
        <v>9558612169</v>
      </c>
      <c r="J20" s="3"/>
    </row>
    <row r="21" spans="1:10" ht="25">
      <c r="A21" s="42" t="s">
        <v>239</v>
      </c>
      <c r="B21" s="43" t="s">
        <v>156</v>
      </c>
      <c r="C21" s="45"/>
      <c r="D21" s="24">
        <v>402237659</v>
      </c>
      <c r="E21" s="24">
        <v>2088801662</v>
      </c>
      <c r="F21" s="24">
        <v>98318830</v>
      </c>
      <c r="G21" s="24">
        <v>506670848</v>
      </c>
      <c r="J21" s="3"/>
    </row>
    <row r="22" spans="1:10" ht="25">
      <c r="A22" s="42" t="s">
        <v>581</v>
      </c>
      <c r="B22" s="43" t="s">
        <v>157</v>
      </c>
      <c r="C22" s="45"/>
      <c r="D22" s="24">
        <v>110241095</v>
      </c>
      <c r="E22" s="24">
        <v>426578082</v>
      </c>
      <c r="F22" s="24">
        <v>0</v>
      </c>
      <c r="G22" s="24">
        <v>583290411</v>
      </c>
      <c r="J22" s="3"/>
    </row>
    <row r="23" spans="1:10" ht="25">
      <c r="A23" s="42" t="s">
        <v>291</v>
      </c>
      <c r="B23" s="43" t="s">
        <v>235</v>
      </c>
      <c r="C23" s="45"/>
      <c r="D23" s="24">
        <v>1790066404</v>
      </c>
      <c r="E23" s="24">
        <v>18447074220</v>
      </c>
      <c r="F23" s="24">
        <v>756649084</v>
      </c>
      <c r="G23" s="24">
        <v>8468650910</v>
      </c>
      <c r="J23" s="3"/>
    </row>
    <row r="24" spans="1:10" ht="25">
      <c r="A24" s="42" t="s">
        <v>238</v>
      </c>
      <c r="B24" s="43" t="s">
        <v>237</v>
      </c>
      <c r="C24" s="45"/>
      <c r="D24" s="24">
        <v>0</v>
      </c>
      <c r="E24" s="24">
        <v>0</v>
      </c>
      <c r="F24" s="24">
        <v>0</v>
      </c>
      <c r="G24" s="24">
        <v>0</v>
      </c>
      <c r="J24" s="3"/>
    </row>
    <row r="25" spans="1:10" ht="25">
      <c r="A25" s="42" t="s">
        <v>240</v>
      </c>
      <c r="B25" s="46" t="s">
        <v>158</v>
      </c>
      <c r="C25" s="45"/>
      <c r="D25" s="24">
        <v>0</v>
      </c>
      <c r="E25" s="24">
        <v>-305641120</v>
      </c>
      <c r="F25" s="24">
        <v>0</v>
      </c>
      <c r="G25" s="24">
        <v>-129390577</v>
      </c>
      <c r="J25" s="3"/>
    </row>
    <row r="26" spans="1:10" ht="25">
      <c r="A26" s="42" t="s">
        <v>241</v>
      </c>
      <c r="B26" s="46" t="s">
        <v>159</v>
      </c>
      <c r="C26" s="45"/>
      <c r="D26" s="24">
        <v>482713633</v>
      </c>
      <c r="E26" s="24">
        <v>-102009480</v>
      </c>
      <c r="F26" s="24">
        <v>116177669</v>
      </c>
      <c r="G26" s="24">
        <v>1090904177</v>
      </c>
      <c r="J26" s="3"/>
    </row>
    <row r="27" spans="1:10" ht="25">
      <c r="A27" s="42" t="s">
        <v>292</v>
      </c>
      <c r="B27" s="46" t="s">
        <v>160</v>
      </c>
      <c r="C27" s="45"/>
      <c r="D27" s="24">
        <v>0</v>
      </c>
      <c r="E27" s="24">
        <v>0</v>
      </c>
      <c r="F27" s="24">
        <v>0</v>
      </c>
      <c r="G27" s="24">
        <v>0</v>
      </c>
      <c r="J27" s="3"/>
    </row>
    <row r="28" spans="1:10" ht="25">
      <c r="A28" s="42" t="s">
        <v>242</v>
      </c>
      <c r="B28" s="46" t="s">
        <v>161</v>
      </c>
      <c r="C28" s="45"/>
      <c r="D28" s="24">
        <v>0</v>
      </c>
      <c r="E28" s="24">
        <v>0</v>
      </c>
      <c r="F28" s="24">
        <v>0</v>
      </c>
      <c r="G28" s="24">
        <v>0</v>
      </c>
      <c r="J28" s="3"/>
    </row>
    <row r="29" spans="1:10" ht="25">
      <c r="A29" s="42" t="s">
        <v>293</v>
      </c>
      <c r="B29" s="46" t="s">
        <v>162</v>
      </c>
      <c r="C29" s="45"/>
      <c r="D29" s="24">
        <v>0</v>
      </c>
      <c r="E29" s="24">
        <v>0</v>
      </c>
      <c r="F29" s="24">
        <v>0</v>
      </c>
      <c r="G29" s="24">
        <v>0</v>
      </c>
      <c r="J29" s="3"/>
    </row>
    <row r="30" spans="1:10" ht="50">
      <c r="A30" s="42" t="s">
        <v>294</v>
      </c>
      <c r="B30" s="46" t="s">
        <v>163</v>
      </c>
      <c r="C30" s="45"/>
      <c r="D30" s="24">
        <v>0</v>
      </c>
      <c r="E30" s="24">
        <v>0</v>
      </c>
      <c r="F30" s="24">
        <v>0</v>
      </c>
      <c r="G30" s="24">
        <v>0</v>
      </c>
      <c r="J30" s="3"/>
    </row>
    <row r="31" spans="1:10" s="3" customFormat="1" ht="25">
      <c r="A31" s="39" t="s">
        <v>262</v>
      </c>
      <c r="B31" s="40" t="s">
        <v>164</v>
      </c>
      <c r="C31" s="41"/>
      <c r="D31" s="22">
        <v>1518128</v>
      </c>
      <c r="E31" s="22">
        <v>31258403</v>
      </c>
      <c r="F31" s="22">
        <v>0</v>
      </c>
      <c r="G31" s="22">
        <v>5272303</v>
      </c>
    </row>
    <row r="32" spans="1:10" ht="25">
      <c r="A32" s="42" t="s">
        <v>165</v>
      </c>
      <c r="B32" s="46" t="s">
        <v>166</v>
      </c>
      <c r="C32" s="45"/>
      <c r="D32" s="24">
        <v>1518128</v>
      </c>
      <c r="E32" s="24">
        <v>31258403</v>
      </c>
      <c r="F32" s="24">
        <v>0</v>
      </c>
      <c r="G32" s="24">
        <v>4942303</v>
      </c>
      <c r="J32" s="3"/>
    </row>
    <row r="33" spans="1:10" ht="25">
      <c r="A33" s="47" t="s">
        <v>582</v>
      </c>
      <c r="B33" s="43" t="s">
        <v>167</v>
      </c>
      <c r="C33" s="44"/>
      <c r="D33" s="24">
        <v>1518128</v>
      </c>
      <c r="E33" s="24">
        <v>31258403</v>
      </c>
      <c r="F33" s="24">
        <v>0</v>
      </c>
      <c r="G33" s="24">
        <v>4927303</v>
      </c>
      <c r="J33" s="3"/>
    </row>
    <row r="34" spans="1:10" ht="25">
      <c r="A34" s="47" t="s">
        <v>42</v>
      </c>
      <c r="B34" s="43" t="s">
        <v>168</v>
      </c>
      <c r="C34" s="44"/>
      <c r="D34" s="24">
        <v>0</v>
      </c>
      <c r="E34" s="24">
        <v>0</v>
      </c>
      <c r="F34" s="24">
        <v>0</v>
      </c>
      <c r="G34" s="24">
        <v>15000</v>
      </c>
      <c r="J34" s="3"/>
    </row>
    <row r="35" spans="1:10" ht="25">
      <c r="A35" s="47" t="s">
        <v>169</v>
      </c>
      <c r="B35" s="43" t="s">
        <v>170</v>
      </c>
      <c r="C35" s="45"/>
      <c r="D35" s="24">
        <v>0</v>
      </c>
      <c r="E35" s="24">
        <v>0</v>
      </c>
      <c r="F35" s="24">
        <v>0</v>
      </c>
      <c r="G35" s="24">
        <v>0</v>
      </c>
      <c r="J35" s="3"/>
    </row>
    <row r="36" spans="1:10" ht="25">
      <c r="A36" s="47" t="s">
        <v>171</v>
      </c>
      <c r="B36" s="43" t="s">
        <v>172</v>
      </c>
      <c r="C36" s="45"/>
      <c r="D36" s="24">
        <v>0</v>
      </c>
      <c r="E36" s="24">
        <v>0</v>
      </c>
      <c r="F36" s="24">
        <v>0</v>
      </c>
      <c r="G36" s="24">
        <v>0</v>
      </c>
      <c r="J36" s="3"/>
    </row>
    <row r="37" spans="1:10" ht="37.5">
      <c r="A37" s="47" t="s">
        <v>173</v>
      </c>
      <c r="B37" s="43" t="s">
        <v>174</v>
      </c>
      <c r="C37" s="45"/>
      <c r="D37" s="24">
        <v>0</v>
      </c>
      <c r="E37" s="24">
        <v>0</v>
      </c>
      <c r="F37" s="24">
        <v>0</v>
      </c>
      <c r="G37" s="24">
        <v>0</v>
      </c>
      <c r="J37" s="3"/>
    </row>
    <row r="38" spans="1:10" ht="25">
      <c r="A38" s="47" t="s">
        <v>263</v>
      </c>
      <c r="B38" s="43" t="s">
        <v>175</v>
      </c>
      <c r="C38" s="45"/>
      <c r="D38" s="24">
        <v>0</v>
      </c>
      <c r="E38" s="24">
        <v>0</v>
      </c>
      <c r="F38" s="24">
        <v>0</v>
      </c>
      <c r="G38" s="24">
        <v>330000</v>
      </c>
      <c r="J38" s="3"/>
    </row>
    <row r="39" spans="1:10" s="3" customFormat="1" ht="25">
      <c r="A39" s="39" t="s">
        <v>264</v>
      </c>
      <c r="B39" s="40" t="s">
        <v>176</v>
      </c>
      <c r="C39" s="41"/>
      <c r="D39" s="22">
        <v>160903672</v>
      </c>
      <c r="E39" s="22">
        <v>1767521342</v>
      </c>
      <c r="F39" s="22">
        <v>114083436</v>
      </c>
      <c r="G39" s="22">
        <v>1321272407</v>
      </c>
    </row>
    <row r="40" spans="1:10" ht="25">
      <c r="A40" s="47" t="s">
        <v>295</v>
      </c>
      <c r="B40" s="43" t="s">
        <v>177</v>
      </c>
      <c r="C40" s="45"/>
      <c r="D40" s="24">
        <v>62095573</v>
      </c>
      <c r="E40" s="24">
        <v>476897687</v>
      </c>
      <c r="F40" s="24">
        <v>10374238</v>
      </c>
      <c r="G40" s="24">
        <v>98298524</v>
      </c>
      <c r="J40" s="3"/>
    </row>
    <row r="41" spans="1:10" ht="25">
      <c r="A41" s="47" t="s">
        <v>178</v>
      </c>
      <c r="B41" s="43" t="s">
        <v>179</v>
      </c>
      <c r="C41" s="44"/>
      <c r="D41" s="24">
        <v>11522850</v>
      </c>
      <c r="E41" s="24">
        <v>146910719</v>
      </c>
      <c r="F41" s="24">
        <v>14650183</v>
      </c>
      <c r="G41" s="24">
        <v>141080108</v>
      </c>
      <c r="J41" s="3"/>
    </row>
    <row r="42" spans="1:10" ht="25">
      <c r="A42" s="14" t="s">
        <v>23</v>
      </c>
      <c r="B42" s="48" t="s">
        <v>180</v>
      </c>
      <c r="C42" s="44"/>
      <c r="D42" s="24">
        <v>11000000</v>
      </c>
      <c r="E42" s="24">
        <v>132000000</v>
      </c>
      <c r="F42" s="24">
        <v>11000000</v>
      </c>
      <c r="G42" s="24">
        <v>132000000</v>
      </c>
      <c r="J42" s="3"/>
    </row>
    <row r="43" spans="1:10" ht="25">
      <c r="A43" s="14" t="s">
        <v>24</v>
      </c>
      <c r="B43" s="48" t="s">
        <v>181</v>
      </c>
      <c r="C43" s="44"/>
      <c r="D43" s="24">
        <v>220000</v>
      </c>
      <c r="E43" s="24">
        <v>12100000</v>
      </c>
      <c r="F43" s="24">
        <v>3520000</v>
      </c>
      <c r="G43" s="24">
        <v>7700000</v>
      </c>
      <c r="J43" s="3"/>
    </row>
    <row r="44" spans="1:10" ht="50">
      <c r="A44" s="14" t="s">
        <v>583</v>
      </c>
      <c r="B44" s="48" t="s">
        <v>182</v>
      </c>
      <c r="C44" s="44"/>
      <c r="D44" s="24">
        <v>302850</v>
      </c>
      <c r="E44" s="24">
        <v>2810719</v>
      </c>
      <c r="F44" s="24">
        <v>130183</v>
      </c>
      <c r="G44" s="24">
        <v>1380108</v>
      </c>
      <c r="J44" s="3"/>
    </row>
    <row r="45" spans="1:10" ht="25">
      <c r="A45" s="47" t="s">
        <v>183</v>
      </c>
      <c r="B45" s="43" t="s">
        <v>184</v>
      </c>
      <c r="C45" s="44"/>
      <c r="D45" s="24">
        <v>17600000</v>
      </c>
      <c r="E45" s="24">
        <v>211200000</v>
      </c>
      <c r="F45" s="24">
        <v>17600000</v>
      </c>
      <c r="G45" s="24">
        <v>211200000</v>
      </c>
      <c r="J45" s="3"/>
    </row>
    <row r="46" spans="1:10" ht="25">
      <c r="A46" s="47" t="s">
        <v>185</v>
      </c>
      <c r="B46" s="43" t="s">
        <v>186</v>
      </c>
      <c r="C46" s="44"/>
      <c r="D46" s="24">
        <v>37400000</v>
      </c>
      <c r="E46" s="24">
        <v>448800000</v>
      </c>
      <c r="F46" s="24">
        <v>37400000</v>
      </c>
      <c r="G46" s="24">
        <v>426800000</v>
      </c>
      <c r="J46" s="3"/>
    </row>
    <row r="47" spans="1:10" ht="25">
      <c r="A47" s="47" t="s">
        <v>187</v>
      </c>
      <c r="B47" s="43" t="s">
        <v>188</v>
      </c>
      <c r="C47" s="44"/>
      <c r="D47" s="24">
        <v>11000000</v>
      </c>
      <c r="E47" s="24">
        <v>132000000</v>
      </c>
      <c r="F47" s="24">
        <v>11000000</v>
      </c>
      <c r="G47" s="24">
        <v>132000000</v>
      </c>
      <c r="J47" s="3"/>
    </row>
    <row r="48" spans="1:10" ht="25">
      <c r="A48" s="47" t="s">
        <v>189</v>
      </c>
      <c r="B48" s="43" t="s">
        <v>190</v>
      </c>
      <c r="C48" s="44"/>
      <c r="D48" s="24">
        <v>0</v>
      </c>
      <c r="E48" s="24">
        <v>0</v>
      </c>
      <c r="F48" s="24">
        <v>0</v>
      </c>
      <c r="G48" s="24">
        <v>0</v>
      </c>
      <c r="J48" s="3"/>
    </row>
    <row r="49" spans="1:10" ht="25">
      <c r="A49" s="15" t="s">
        <v>296</v>
      </c>
      <c r="B49" s="48" t="s">
        <v>191</v>
      </c>
      <c r="C49" s="44"/>
      <c r="D49" s="24">
        <v>0</v>
      </c>
      <c r="E49" s="24">
        <v>0</v>
      </c>
      <c r="F49" s="24">
        <v>0</v>
      </c>
      <c r="G49" s="24">
        <v>0</v>
      </c>
      <c r="J49" s="3"/>
    </row>
    <row r="50" spans="1:10" ht="25">
      <c r="A50" s="15" t="s">
        <v>297</v>
      </c>
      <c r="B50" s="48" t="s">
        <v>192</v>
      </c>
      <c r="C50" s="44"/>
      <c r="D50" s="24">
        <v>0</v>
      </c>
      <c r="E50" s="24">
        <v>0</v>
      </c>
      <c r="F50" s="24">
        <v>0</v>
      </c>
      <c r="G50" s="24">
        <v>0</v>
      </c>
      <c r="J50" s="3"/>
    </row>
    <row r="51" spans="1:10" ht="25">
      <c r="A51" s="47" t="s">
        <v>193</v>
      </c>
      <c r="B51" s="43" t="s">
        <v>194</v>
      </c>
      <c r="C51" s="44"/>
      <c r="D51" s="24">
        <v>0</v>
      </c>
      <c r="E51" s="24">
        <v>69310936</v>
      </c>
      <c r="F51" s="24">
        <v>0</v>
      </c>
      <c r="G51" s="24">
        <v>31763275</v>
      </c>
      <c r="J51" s="3"/>
    </row>
    <row r="52" spans="1:10" ht="25">
      <c r="A52" s="47" t="s">
        <v>265</v>
      </c>
      <c r="B52" s="43" t="s">
        <v>195</v>
      </c>
      <c r="C52" s="44"/>
      <c r="D52" s="24">
        <v>12074754</v>
      </c>
      <c r="E52" s="24">
        <v>142560000</v>
      </c>
      <c r="F52" s="24">
        <v>11887272</v>
      </c>
      <c r="G52" s="24">
        <v>143880000</v>
      </c>
      <c r="J52" s="3"/>
    </row>
    <row r="53" spans="1:10" ht="25">
      <c r="A53" s="47" t="s">
        <v>196</v>
      </c>
      <c r="B53" s="43" t="s">
        <v>197</v>
      </c>
      <c r="C53" s="44"/>
      <c r="D53" s="24">
        <v>0</v>
      </c>
      <c r="E53" s="24">
        <v>0</v>
      </c>
      <c r="F53" s="24">
        <v>0</v>
      </c>
      <c r="G53" s="24">
        <v>0</v>
      </c>
      <c r="J53" s="3"/>
    </row>
    <row r="54" spans="1:10" ht="25">
      <c r="A54" s="47" t="s">
        <v>266</v>
      </c>
      <c r="B54" s="49" t="s">
        <v>198</v>
      </c>
      <c r="C54" s="44"/>
      <c r="D54" s="24">
        <v>9210495</v>
      </c>
      <c r="E54" s="24">
        <v>139842000</v>
      </c>
      <c r="F54" s="24">
        <v>11171743</v>
      </c>
      <c r="G54" s="24">
        <v>136250500</v>
      </c>
      <c r="J54" s="3"/>
    </row>
    <row r="55" spans="1:10" ht="25">
      <c r="A55" s="15" t="s">
        <v>38</v>
      </c>
      <c r="B55" s="50" t="s">
        <v>199</v>
      </c>
      <c r="C55" s="44"/>
      <c r="D55" s="24">
        <v>10000000</v>
      </c>
      <c r="E55" s="24">
        <v>120000000</v>
      </c>
      <c r="F55" s="24">
        <v>10000000</v>
      </c>
      <c r="G55" s="24">
        <v>120000000</v>
      </c>
      <c r="J55" s="3"/>
    </row>
    <row r="56" spans="1:10" ht="25">
      <c r="A56" s="15" t="s">
        <v>200</v>
      </c>
      <c r="B56" s="50" t="s">
        <v>201</v>
      </c>
      <c r="C56" s="44"/>
      <c r="D56" s="24">
        <v>0</v>
      </c>
      <c r="E56" s="24">
        <v>0</v>
      </c>
      <c r="F56" s="24">
        <v>0</v>
      </c>
      <c r="G56" s="24">
        <v>0</v>
      </c>
      <c r="J56" s="3"/>
    </row>
    <row r="57" spans="1:10" ht="25">
      <c r="A57" s="15" t="s">
        <v>202</v>
      </c>
      <c r="B57" s="50" t="s">
        <v>203</v>
      </c>
      <c r="C57" s="45"/>
      <c r="D57" s="24">
        <v>0</v>
      </c>
      <c r="E57" s="24">
        <v>0</v>
      </c>
      <c r="F57" s="24">
        <v>0</v>
      </c>
      <c r="G57" s="24">
        <v>0</v>
      </c>
      <c r="J57" s="3"/>
    </row>
    <row r="58" spans="1:10" ht="25">
      <c r="A58" s="15" t="s">
        <v>267</v>
      </c>
      <c r="B58" s="50" t="s">
        <v>204</v>
      </c>
      <c r="C58" s="44"/>
      <c r="D58" s="24">
        <v>0</v>
      </c>
      <c r="E58" s="24">
        <v>0</v>
      </c>
      <c r="F58" s="24">
        <v>0</v>
      </c>
      <c r="G58" s="24">
        <v>0</v>
      </c>
      <c r="J58" s="3"/>
    </row>
    <row r="59" spans="1:10" ht="25">
      <c r="A59" s="15" t="s">
        <v>39</v>
      </c>
      <c r="B59" s="50" t="s">
        <v>205</v>
      </c>
      <c r="C59" s="45"/>
      <c r="D59" s="24">
        <v>0</v>
      </c>
      <c r="E59" s="24">
        <v>0</v>
      </c>
      <c r="F59" s="24">
        <v>0</v>
      </c>
      <c r="G59" s="24">
        <v>0</v>
      </c>
      <c r="J59" s="3"/>
    </row>
    <row r="60" spans="1:10" ht="25">
      <c r="A60" s="15" t="s">
        <v>268</v>
      </c>
      <c r="B60" s="50" t="s">
        <v>206</v>
      </c>
      <c r="C60" s="45"/>
      <c r="D60" s="24">
        <v>0</v>
      </c>
      <c r="E60" s="24">
        <v>0</v>
      </c>
      <c r="F60" s="24">
        <v>0</v>
      </c>
      <c r="G60" s="24">
        <v>0</v>
      </c>
      <c r="J60" s="3"/>
    </row>
    <row r="61" spans="1:10" ht="25">
      <c r="A61" s="15" t="s">
        <v>269</v>
      </c>
      <c r="B61" s="50" t="s">
        <v>207</v>
      </c>
      <c r="C61" s="45"/>
      <c r="D61" s="24">
        <v>-1653005</v>
      </c>
      <c r="E61" s="24">
        <v>7500000</v>
      </c>
      <c r="F61" s="24">
        <v>385243</v>
      </c>
      <c r="G61" s="24">
        <v>7500000</v>
      </c>
      <c r="J61" s="3"/>
    </row>
    <row r="62" spans="1:10" ht="25">
      <c r="A62" s="15" t="s">
        <v>46</v>
      </c>
      <c r="B62" s="50" t="s">
        <v>208</v>
      </c>
      <c r="C62" s="45"/>
      <c r="D62" s="24">
        <v>863500</v>
      </c>
      <c r="E62" s="24">
        <v>12342000</v>
      </c>
      <c r="F62" s="24">
        <v>786500</v>
      </c>
      <c r="G62" s="24">
        <v>8750500</v>
      </c>
      <c r="J62" s="3"/>
    </row>
    <row r="63" spans="1:10" ht="25">
      <c r="A63" s="15" t="s">
        <v>40</v>
      </c>
      <c r="B63" s="50" t="s">
        <v>209</v>
      </c>
      <c r="C63" s="45"/>
      <c r="D63" s="24">
        <v>0</v>
      </c>
      <c r="E63" s="24">
        <v>0</v>
      </c>
      <c r="F63" s="24">
        <v>0</v>
      </c>
      <c r="G63" s="24">
        <v>0</v>
      </c>
      <c r="J63" s="3"/>
    </row>
    <row r="64" spans="1:10" ht="25">
      <c r="A64" s="15" t="s">
        <v>254</v>
      </c>
      <c r="B64" s="50" t="s">
        <v>210</v>
      </c>
      <c r="C64" s="44"/>
      <c r="D64" s="24">
        <v>0</v>
      </c>
      <c r="E64" s="24">
        <v>0</v>
      </c>
      <c r="F64" s="24">
        <v>0</v>
      </c>
      <c r="G64" s="24">
        <v>0</v>
      </c>
      <c r="J64" s="3"/>
    </row>
    <row r="65" spans="1:10" ht="25">
      <c r="A65" s="15" t="s">
        <v>584</v>
      </c>
      <c r="B65" s="50" t="s">
        <v>211</v>
      </c>
      <c r="C65" s="44"/>
      <c r="D65" s="24">
        <v>0</v>
      </c>
      <c r="E65" s="24">
        <v>0</v>
      </c>
      <c r="F65" s="24">
        <v>0</v>
      </c>
      <c r="G65" s="24">
        <v>0</v>
      </c>
      <c r="J65" s="3"/>
    </row>
    <row r="66" spans="1:10" ht="25">
      <c r="A66" s="15" t="s">
        <v>585</v>
      </c>
      <c r="B66" s="50" t="s">
        <v>212</v>
      </c>
      <c r="C66" s="44"/>
      <c r="D66" s="24">
        <v>0</v>
      </c>
      <c r="E66" s="24">
        <v>0</v>
      </c>
      <c r="F66" s="24">
        <v>0</v>
      </c>
      <c r="G66" s="24">
        <v>0</v>
      </c>
      <c r="J66" s="3"/>
    </row>
    <row r="67" spans="1:10" ht="25">
      <c r="A67" s="15" t="s">
        <v>270</v>
      </c>
      <c r="B67" s="50" t="s">
        <v>213</v>
      </c>
      <c r="C67" s="44"/>
      <c r="D67" s="24">
        <v>0</v>
      </c>
      <c r="E67" s="24">
        <v>0</v>
      </c>
      <c r="F67" s="24">
        <v>0</v>
      </c>
      <c r="G67" s="24">
        <v>0</v>
      </c>
      <c r="J67" s="3"/>
    </row>
    <row r="68" spans="1:10" ht="25">
      <c r="A68" s="15" t="s">
        <v>214</v>
      </c>
      <c r="B68" s="50" t="s">
        <v>215</v>
      </c>
      <c r="C68" s="44"/>
      <c r="D68" s="24">
        <v>0</v>
      </c>
      <c r="E68" s="24">
        <v>0</v>
      </c>
      <c r="F68" s="24">
        <v>0</v>
      </c>
      <c r="G68" s="24">
        <v>0</v>
      </c>
      <c r="J68" s="3"/>
    </row>
    <row r="69" spans="1:10" s="3" customFormat="1" ht="37.5">
      <c r="A69" s="39" t="s">
        <v>216</v>
      </c>
      <c r="B69" s="40" t="s">
        <v>217</v>
      </c>
      <c r="C69" s="41"/>
      <c r="D69" s="22">
        <v>2622836991</v>
      </c>
      <c r="E69" s="22">
        <v>18756023619</v>
      </c>
      <c r="F69" s="22">
        <v>857062147</v>
      </c>
      <c r="G69" s="22">
        <v>9193581059</v>
      </c>
    </row>
    <row r="70" spans="1:10" s="3" customFormat="1" ht="25">
      <c r="A70" s="39" t="s">
        <v>218</v>
      </c>
      <c r="B70" s="40" t="s">
        <v>219</v>
      </c>
      <c r="C70" s="41"/>
      <c r="D70" s="22">
        <v>0</v>
      </c>
      <c r="E70" s="22">
        <v>0</v>
      </c>
      <c r="F70" s="22">
        <v>0</v>
      </c>
      <c r="G70" s="22">
        <v>0</v>
      </c>
    </row>
    <row r="71" spans="1:10" ht="25">
      <c r="A71" s="42" t="s">
        <v>298</v>
      </c>
      <c r="B71" s="46" t="s">
        <v>220</v>
      </c>
      <c r="C71" s="45"/>
      <c r="D71" s="24">
        <v>0</v>
      </c>
      <c r="E71" s="24">
        <v>0</v>
      </c>
      <c r="F71" s="24">
        <v>0</v>
      </c>
      <c r="G71" s="24">
        <v>0</v>
      </c>
      <c r="J71" s="3"/>
    </row>
    <row r="72" spans="1:10" ht="25">
      <c r="A72" s="42" t="s">
        <v>271</v>
      </c>
      <c r="B72" s="46" t="s">
        <v>221</v>
      </c>
      <c r="C72" s="45"/>
      <c r="D72" s="24">
        <v>0</v>
      </c>
      <c r="E72" s="24">
        <v>0</v>
      </c>
      <c r="F72" s="24">
        <v>0</v>
      </c>
      <c r="G72" s="24">
        <v>0</v>
      </c>
      <c r="J72" s="3"/>
    </row>
    <row r="73" spans="1:10" s="3" customFormat="1" ht="37.5">
      <c r="A73" s="39" t="s">
        <v>222</v>
      </c>
      <c r="B73" s="40" t="s">
        <v>223</v>
      </c>
      <c r="C73" s="41"/>
      <c r="D73" s="22">
        <v>2622836991</v>
      </c>
      <c r="E73" s="22">
        <v>18756023619</v>
      </c>
      <c r="F73" s="22">
        <v>857062147</v>
      </c>
      <c r="G73" s="22">
        <v>9193581059</v>
      </c>
    </row>
    <row r="74" spans="1:10" ht="25">
      <c r="A74" s="47" t="s">
        <v>224</v>
      </c>
      <c r="B74" s="43" t="s">
        <v>225</v>
      </c>
      <c r="C74" s="45"/>
      <c r="D74" s="24">
        <v>2140123358</v>
      </c>
      <c r="E74" s="24">
        <v>18858033099</v>
      </c>
      <c r="F74" s="24">
        <v>740884478</v>
      </c>
      <c r="G74" s="24">
        <v>8102676882</v>
      </c>
      <c r="J74" s="3"/>
    </row>
    <row r="75" spans="1:10" ht="25">
      <c r="A75" s="47" t="s">
        <v>226</v>
      </c>
      <c r="B75" s="43" t="s">
        <v>227</v>
      </c>
      <c r="C75" s="45"/>
      <c r="D75" s="24">
        <v>482713633</v>
      </c>
      <c r="E75" s="24">
        <v>-102009480</v>
      </c>
      <c r="F75" s="24">
        <v>116177669</v>
      </c>
      <c r="G75" s="24">
        <v>1090904177</v>
      </c>
      <c r="J75" s="3"/>
    </row>
    <row r="76" spans="1:10" s="3" customFormat="1" ht="25">
      <c r="A76" s="39" t="s">
        <v>228</v>
      </c>
      <c r="B76" s="40" t="s">
        <v>229</v>
      </c>
      <c r="C76" s="41"/>
      <c r="D76" s="22">
        <v>0</v>
      </c>
      <c r="E76" s="22">
        <v>0</v>
      </c>
      <c r="F76" s="22">
        <v>0</v>
      </c>
      <c r="G76" s="22">
        <v>0</v>
      </c>
    </row>
    <row r="77" spans="1:10" s="3" customFormat="1" ht="37.5">
      <c r="A77" s="39" t="s">
        <v>230</v>
      </c>
      <c r="B77" s="40" t="s">
        <v>231</v>
      </c>
      <c r="C77" s="41"/>
      <c r="D77" s="22">
        <v>2622836991</v>
      </c>
      <c r="E77" s="22">
        <v>18756023619</v>
      </c>
      <c r="F77" s="22">
        <v>857062147</v>
      </c>
      <c r="G77" s="22">
        <v>9193581059</v>
      </c>
    </row>
    <row r="80" spans="1:10" s="3" customFormat="1" ht="16.899999999999999" customHeight="1">
      <c r="A80" s="181" t="s">
        <v>232</v>
      </c>
      <c r="B80" s="178"/>
      <c r="C80" s="178"/>
      <c r="D80" s="178"/>
      <c r="E80" s="198" t="s">
        <v>1091</v>
      </c>
      <c r="F80" s="198"/>
      <c r="G80" s="198"/>
    </row>
    <row r="93" spans="1:7" ht="14.5">
      <c r="A93" s="179"/>
      <c r="B93" s="177"/>
      <c r="C93" s="177"/>
      <c r="D93" s="177"/>
      <c r="E93" s="197" t="s">
        <v>1092</v>
      </c>
      <c r="F93" s="197"/>
      <c r="G93" s="197"/>
    </row>
    <row r="94" spans="1:7" ht="16.899999999999999" customHeight="1">
      <c r="A94" s="181" t="s">
        <v>1089</v>
      </c>
      <c r="B94" s="178"/>
      <c r="C94" s="178"/>
      <c r="D94" s="178"/>
      <c r="E94" s="198" t="s">
        <v>1079</v>
      </c>
      <c r="F94" s="198"/>
      <c r="G94" s="198"/>
    </row>
    <row r="95" spans="1:7" ht="16.899999999999999" customHeight="1">
      <c r="A95" s="180" t="s">
        <v>1090</v>
      </c>
      <c r="B95" s="177"/>
      <c r="C95" s="177"/>
      <c r="D95" s="177"/>
      <c r="E95" s="197" t="s">
        <v>1081</v>
      </c>
      <c r="F95" s="197"/>
      <c r="G95" s="197"/>
    </row>
  </sheetData>
  <mergeCells count="21">
    <mergeCell ref="D14:G14"/>
    <mergeCell ref="E80:G80"/>
    <mergeCell ref="D8:G8"/>
    <mergeCell ref="A1:G1"/>
    <mergeCell ref="A2:G2"/>
    <mergeCell ref="A3:G3"/>
    <mergeCell ref="A5:G5"/>
    <mergeCell ref="D7:G7"/>
    <mergeCell ref="D9:G9"/>
    <mergeCell ref="D10:G10"/>
    <mergeCell ref="D11:G11"/>
    <mergeCell ref="D12:G12"/>
    <mergeCell ref="D13:G13"/>
    <mergeCell ref="E93:G93"/>
    <mergeCell ref="E94:G94"/>
    <mergeCell ref="E95:G95"/>
    <mergeCell ref="A16:A17"/>
    <mergeCell ref="B16:B17"/>
    <mergeCell ref="C16:C17"/>
    <mergeCell ref="D16:E16"/>
    <mergeCell ref="F16:G16"/>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B41" zoomScaleNormal="100" zoomScaleSheetLayoutView="100" workbookViewId="0">
      <selection activeCell="F44" sqref="F44"/>
    </sheetView>
  </sheetViews>
  <sheetFormatPr defaultColWidth="8.7265625" defaultRowHeight="53.25" customHeight="1"/>
  <cols>
    <col min="1" max="1" width="8.7265625" style="12"/>
    <col min="2" max="2" width="59.81640625" style="12" customWidth="1"/>
    <col min="3" max="3" width="10.7265625" style="12" bestFit="1" customWidth="1"/>
    <col min="4" max="4" width="41.7265625" style="12" customWidth="1"/>
    <col min="5" max="5" width="39.54296875" style="12" customWidth="1"/>
    <col min="6" max="6" width="8.453125" style="125" customWidth="1"/>
    <col min="7" max="16384" width="8.7265625" style="125"/>
  </cols>
  <sheetData>
    <row r="1" spans="1:6" ht="53.25" customHeight="1">
      <c r="A1" s="192" t="s">
        <v>564</v>
      </c>
      <c r="B1" s="192"/>
      <c r="C1" s="192"/>
      <c r="D1" s="192"/>
      <c r="E1" s="192"/>
      <c r="F1" s="126"/>
    </row>
    <row r="2" spans="1:6" ht="66" customHeight="1">
      <c r="A2" s="193" t="s">
        <v>565</v>
      </c>
      <c r="B2" s="193"/>
      <c r="C2" s="193"/>
      <c r="D2" s="193"/>
      <c r="E2" s="193"/>
      <c r="F2" s="127"/>
    </row>
    <row r="3" spans="1:6" ht="40.5" customHeight="1">
      <c r="A3" s="194" t="s">
        <v>515</v>
      </c>
      <c r="B3" s="194"/>
      <c r="C3" s="194"/>
      <c r="D3" s="194"/>
      <c r="E3" s="194"/>
      <c r="F3" s="126"/>
    </row>
    <row r="4" spans="1:6" ht="12.5" hidden="1">
      <c r="A4" s="194"/>
      <c r="B4" s="194"/>
      <c r="C4" s="194"/>
      <c r="D4" s="194"/>
      <c r="E4" s="194"/>
      <c r="F4" s="126"/>
    </row>
    <row r="5" spans="1:6" ht="12.5">
      <c r="A5" s="195" t="str">
        <f>TONGQUAN!C2</f>
        <v>Tháng 12 năm 2024
/ Dec 2024</v>
      </c>
      <c r="B5" s="195"/>
      <c r="C5" s="195"/>
      <c r="D5" s="195"/>
      <c r="E5" s="195"/>
      <c r="F5" s="128"/>
    </row>
    <row r="6" spans="1:6" ht="12.5"/>
    <row r="7" spans="1:6" ht="12.5">
      <c r="A7" s="100" t="s">
        <v>2</v>
      </c>
      <c r="C7" s="196" t="str">
        <f>TONGQUAN!D5</f>
        <v>Công ty TNHH quản lý quỹ đầu tư chứng khoán Vietcombank</v>
      </c>
      <c r="D7" s="196"/>
      <c r="E7" s="196"/>
    </row>
    <row r="8" spans="1:6" ht="12.5">
      <c r="A8" s="12" t="s">
        <v>15</v>
      </c>
      <c r="C8" s="191" t="str">
        <f>TONGQUAN!D6</f>
        <v>Vietcombank Fund Management Company Limited</v>
      </c>
      <c r="D8" s="191"/>
      <c r="E8" s="191"/>
    </row>
    <row r="9" spans="1:6" ht="12.5">
      <c r="A9" s="100" t="s">
        <v>3</v>
      </c>
      <c r="C9" s="196" t="str">
        <f>TONGQUAN!D7</f>
        <v>Ngân hàng TNHH Một thành viên Standard Chartered (Việt Nam)</v>
      </c>
      <c r="D9" s="196"/>
      <c r="E9" s="196"/>
    </row>
    <row r="10" spans="1:6" ht="12.5">
      <c r="A10" s="12" t="s">
        <v>4</v>
      </c>
      <c r="C10" s="191" t="str">
        <f>TONGQUAN!D8</f>
        <v>Standard Chartered Bank (Vietnam) Limited</v>
      </c>
      <c r="D10" s="191"/>
      <c r="E10" s="191"/>
    </row>
    <row r="11" spans="1:6" ht="12.5">
      <c r="A11" s="100" t="s">
        <v>5</v>
      </c>
      <c r="C11" s="196" t="str">
        <f>TONGQUAN!D9</f>
        <v>Quỹ Đầu Tư Trái Phiếu VCBF</v>
      </c>
      <c r="D11" s="196"/>
      <c r="E11" s="196"/>
    </row>
    <row r="12" spans="1:6" ht="12.5">
      <c r="A12" s="12" t="s">
        <v>6</v>
      </c>
      <c r="C12" s="191" t="str">
        <f>TONGQUAN!D10</f>
        <v>VCBF Fixed Income Fund (VCBFIF)</v>
      </c>
      <c r="D12" s="191"/>
      <c r="E12" s="191"/>
    </row>
    <row r="13" spans="1:6" ht="12.5">
      <c r="A13" s="100" t="s">
        <v>7</v>
      </c>
      <c r="C13" s="196" t="str">
        <f>TONGQUAN!D11</f>
        <v>Ngày 03 tháng 01 năm 2025</v>
      </c>
      <c r="D13" s="196"/>
      <c r="E13" s="196"/>
    </row>
    <row r="14" spans="1:6" ht="12.5">
      <c r="A14" s="12" t="s">
        <v>8</v>
      </c>
      <c r="C14" s="191" t="str">
        <f>TONGQUAN!D12</f>
        <v>03 Jan 2025</v>
      </c>
      <c r="D14" s="191"/>
      <c r="E14" s="191"/>
    </row>
    <row r="15" spans="1:6" ht="12.5"/>
    <row r="16" spans="1:6" ht="12.5">
      <c r="A16" s="94" t="s">
        <v>562</v>
      </c>
      <c r="B16" s="95" t="s">
        <v>563</v>
      </c>
    </row>
    <row r="17" spans="1:5" ht="12.5">
      <c r="A17" s="19" t="s">
        <v>28</v>
      </c>
      <c r="B17" s="20" t="s">
        <v>285</v>
      </c>
    </row>
    <row r="18" spans="1:5" ht="37.5">
      <c r="A18" s="140" t="s">
        <v>17</v>
      </c>
      <c r="B18" s="140" t="s">
        <v>552</v>
      </c>
      <c r="C18" s="140" t="s">
        <v>19</v>
      </c>
      <c r="D18" s="141" t="s">
        <v>1084</v>
      </c>
      <c r="E18" s="141" t="s">
        <v>1085</v>
      </c>
    </row>
    <row r="19" spans="1:5" s="129" customFormat="1" ht="25">
      <c r="A19" s="51" t="s">
        <v>16</v>
      </c>
      <c r="B19" s="88" t="s">
        <v>112</v>
      </c>
      <c r="C19" s="89" t="s">
        <v>113</v>
      </c>
      <c r="D19" s="169"/>
      <c r="E19" s="169"/>
    </row>
    <row r="20" spans="1:5" ht="50">
      <c r="A20" s="101">
        <v>1</v>
      </c>
      <c r="B20" s="90" t="s">
        <v>537</v>
      </c>
      <c r="C20" s="91" t="s">
        <v>114</v>
      </c>
      <c r="D20" s="169">
        <v>2.03287407865367E-3</v>
      </c>
      <c r="E20" s="169">
        <v>1.9673006573999599E-3</v>
      </c>
    </row>
    <row r="21" spans="1:5" ht="50">
      <c r="A21" s="101">
        <v>2</v>
      </c>
      <c r="B21" s="90" t="s">
        <v>538</v>
      </c>
      <c r="C21" s="91" t="s">
        <v>115</v>
      </c>
      <c r="D21" s="169">
        <v>9.4350415200772505E-4</v>
      </c>
      <c r="E21" s="169">
        <v>1.1150593039287299E-3</v>
      </c>
    </row>
    <row r="22" spans="1:5" ht="62.5">
      <c r="A22" s="101">
        <v>3</v>
      </c>
      <c r="B22" s="90" t="s">
        <v>539</v>
      </c>
      <c r="C22" s="91" t="s">
        <v>116</v>
      </c>
      <c r="D22" s="169">
        <v>1.59442544030567E-3</v>
      </c>
      <c r="E22" s="169">
        <v>1.69048846967021E-3</v>
      </c>
    </row>
    <row r="23" spans="1:5" ht="37.5">
      <c r="A23" s="101">
        <v>4</v>
      </c>
      <c r="B23" s="90" t="s">
        <v>286</v>
      </c>
      <c r="C23" s="91" t="s">
        <v>117</v>
      </c>
      <c r="D23" s="169">
        <v>3.9530119824676902E-4</v>
      </c>
      <c r="E23" s="169">
        <v>4.0565822761506898E-4</v>
      </c>
    </row>
    <row r="24" spans="1:5" ht="50">
      <c r="A24" s="101">
        <v>5</v>
      </c>
      <c r="B24" s="90" t="s">
        <v>540</v>
      </c>
      <c r="C24" s="91" t="s">
        <v>541</v>
      </c>
      <c r="D24" s="93"/>
      <c r="E24" s="93"/>
    </row>
    <row r="25" spans="1:5" ht="75">
      <c r="A25" s="101">
        <v>6</v>
      </c>
      <c r="B25" s="90" t="s">
        <v>542</v>
      </c>
      <c r="C25" s="91" t="s">
        <v>512</v>
      </c>
      <c r="D25" s="93"/>
      <c r="E25" s="93"/>
    </row>
    <row r="26" spans="1:5" ht="62.5">
      <c r="A26" s="101">
        <v>7</v>
      </c>
      <c r="B26" s="90" t="s">
        <v>287</v>
      </c>
      <c r="C26" s="91" t="s">
        <v>118</v>
      </c>
      <c r="D26" s="169">
        <v>3.27378262320515E-4</v>
      </c>
      <c r="E26" s="169">
        <v>3.4715420421193498E-4</v>
      </c>
    </row>
    <row r="27" spans="1:5" ht="25">
      <c r="A27" s="101">
        <v>8</v>
      </c>
      <c r="B27" s="90" t="s">
        <v>543</v>
      </c>
      <c r="C27" s="91" t="s">
        <v>119</v>
      </c>
      <c r="D27" s="169">
        <v>5.3173366646970298E-3</v>
      </c>
      <c r="E27" s="169">
        <v>5.6012163717161102E-3</v>
      </c>
    </row>
    <row r="28" spans="1:5" ht="12.5">
      <c r="A28" s="101">
        <v>9</v>
      </c>
      <c r="B28" s="90" t="s">
        <v>577</v>
      </c>
      <c r="C28" s="91" t="s">
        <v>120</v>
      </c>
      <c r="D28" s="169">
        <v>0.14768185282417401</v>
      </c>
      <c r="E28" s="169">
        <v>0.13845080317788599</v>
      </c>
    </row>
    <row r="29" spans="1:5" ht="50">
      <c r="A29" s="101">
        <v>10</v>
      </c>
      <c r="B29" s="90" t="s">
        <v>544</v>
      </c>
      <c r="C29" s="91" t="s">
        <v>512</v>
      </c>
      <c r="D29" s="93"/>
      <c r="E29" s="93"/>
    </row>
    <row r="30" spans="1:5" s="129" customFormat="1" ht="25">
      <c r="A30" s="51" t="s">
        <v>22</v>
      </c>
      <c r="B30" s="88" t="s">
        <v>121</v>
      </c>
      <c r="C30" s="89" t="s">
        <v>122</v>
      </c>
      <c r="D30" s="92"/>
      <c r="E30" s="92"/>
    </row>
    <row r="31" spans="1:5" ht="37.5">
      <c r="A31" s="208">
        <v>1</v>
      </c>
      <c r="B31" s="90" t="s">
        <v>123</v>
      </c>
      <c r="C31" s="91" t="s">
        <v>124</v>
      </c>
      <c r="D31" s="102">
        <v>244246355500</v>
      </c>
      <c r="E31" s="102">
        <v>239182538400</v>
      </c>
    </row>
    <row r="32" spans="1:5" ht="25">
      <c r="A32" s="209"/>
      <c r="B32" s="90" t="s">
        <v>125</v>
      </c>
      <c r="C32" s="91" t="s">
        <v>126</v>
      </c>
      <c r="D32" s="102">
        <v>244246355500</v>
      </c>
      <c r="E32" s="102">
        <v>239182538400</v>
      </c>
    </row>
    <row r="33" spans="1:6" ht="25">
      <c r="A33" s="210"/>
      <c r="B33" s="90" t="s">
        <v>545</v>
      </c>
      <c r="C33" s="91" t="s">
        <v>127</v>
      </c>
      <c r="D33" s="93">
        <v>24424635.550000001</v>
      </c>
      <c r="E33" s="93">
        <v>23918253.84</v>
      </c>
    </row>
    <row r="34" spans="1:6" ht="37.5">
      <c r="A34" s="207">
        <v>2</v>
      </c>
      <c r="B34" s="90" t="s">
        <v>128</v>
      </c>
      <c r="C34" s="91" t="s">
        <v>129</v>
      </c>
      <c r="D34" s="102">
        <v>22688960700</v>
      </c>
      <c r="E34" s="102">
        <v>5063817100</v>
      </c>
    </row>
    <row r="35" spans="1:6" ht="25">
      <c r="A35" s="207"/>
      <c r="B35" s="90" t="s">
        <v>130</v>
      </c>
      <c r="C35" s="91" t="s">
        <v>546</v>
      </c>
      <c r="D35" s="93">
        <v>2268896.0699999998</v>
      </c>
      <c r="E35" s="93">
        <v>506381.71</v>
      </c>
    </row>
    <row r="36" spans="1:6" ht="25">
      <c r="A36" s="207"/>
      <c r="B36" s="90" t="s">
        <v>131</v>
      </c>
      <c r="C36" s="91" t="s">
        <v>547</v>
      </c>
      <c r="D36" s="102">
        <v>22688960700</v>
      </c>
      <c r="E36" s="102">
        <v>5063817100</v>
      </c>
    </row>
    <row r="37" spans="1:6" ht="25">
      <c r="A37" s="207"/>
      <c r="B37" s="90" t="s">
        <v>548</v>
      </c>
      <c r="C37" s="91" t="s">
        <v>132</v>
      </c>
      <c r="D37" s="93">
        <v>2740418.77</v>
      </c>
      <c r="E37" s="93">
        <v>1306832.3999999999</v>
      </c>
    </row>
    <row r="38" spans="1:6" ht="25">
      <c r="A38" s="207"/>
      <c r="B38" s="90" t="s">
        <v>258</v>
      </c>
      <c r="C38" s="91" t="s">
        <v>133</v>
      </c>
      <c r="D38" s="102">
        <v>27404187700</v>
      </c>
      <c r="E38" s="102">
        <v>13068324000</v>
      </c>
    </row>
    <row r="39" spans="1:6" ht="25">
      <c r="A39" s="207"/>
      <c r="B39" s="90" t="s">
        <v>570</v>
      </c>
      <c r="C39" s="91" t="s">
        <v>134</v>
      </c>
      <c r="D39" s="93">
        <v>-471522.7</v>
      </c>
      <c r="E39" s="93">
        <v>-800450.69</v>
      </c>
    </row>
    <row r="40" spans="1:6" ht="37.5">
      <c r="A40" s="207"/>
      <c r="B40" s="90" t="s">
        <v>259</v>
      </c>
      <c r="C40" s="91" t="s">
        <v>135</v>
      </c>
      <c r="D40" s="102">
        <v>-4715227000</v>
      </c>
      <c r="E40" s="102">
        <v>-8004506900</v>
      </c>
    </row>
    <row r="41" spans="1:6" ht="25">
      <c r="A41" s="207">
        <v>3</v>
      </c>
      <c r="B41" s="90" t="s">
        <v>260</v>
      </c>
      <c r="C41" s="91" t="s">
        <v>136</v>
      </c>
      <c r="D41" s="102">
        <v>266935316200</v>
      </c>
      <c r="E41" s="102">
        <v>244246355500</v>
      </c>
    </row>
    <row r="42" spans="1:6" ht="37.5">
      <c r="A42" s="207"/>
      <c r="B42" s="90" t="s">
        <v>549</v>
      </c>
      <c r="C42" s="91" t="s">
        <v>137</v>
      </c>
      <c r="D42" s="102">
        <v>266935316200</v>
      </c>
      <c r="E42" s="102">
        <v>244246355500</v>
      </c>
    </row>
    <row r="43" spans="1:6" ht="25">
      <c r="A43" s="207"/>
      <c r="B43" s="90" t="s">
        <v>550</v>
      </c>
      <c r="C43" s="91" t="s">
        <v>138</v>
      </c>
      <c r="D43" s="93">
        <v>26693531.620000001</v>
      </c>
      <c r="E43" s="93">
        <v>24424635.550000001</v>
      </c>
    </row>
    <row r="44" spans="1:6" ht="50">
      <c r="A44" s="101">
        <v>4</v>
      </c>
      <c r="B44" s="90" t="s">
        <v>139</v>
      </c>
      <c r="C44" s="91" t="s">
        <v>140</v>
      </c>
      <c r="D44" s="169">
        <v>0.19850000000000001</v>
      </c>
      <c r="E44" s="169">
        <v>0.216838399048292</v>
      </c>
      <c r="F44" s="230"/>
    </row>
    <row r="45" spans="1:6" ht="25">
      <c r="A45" s="101">
        <v>5</v>
      </c>
      <c r="B45" s="90" t="s">
        <v>141</v>
      </c>
      <c r="C45" s="91" t="s">
        <v>142</v>
      </c>
      <c r="D45" s="169">
        <v>0.36170000000000002</v>
      </c>
      <c r="E45" s="169">
        <v>0.39079999999999998</v>
      </c>
    </row>
    <row r="46" spans="1:6" ht="25">
      <c r="A46" s="101">
        <v>6</v>
      </c>
      <c r="B46" s="90" t="s">
        <v>143</v>
      </c>
      <c r="C46" s="91" t="s">
        <v>144</v>
      </c>
      <c r="D46" s="169">
        <v>1.23E-2</v>
      </c>
      <c r="E46" s="169">
        <v>1.34E-2</v>
      </c>
    </row>
    <row r="47" spans="1:6" ht="25">
      <c r="A47" s="101">
        <v>7</v>
      </c>
      <c r="B47" s="90" t="s">
        <v>145</v>
      </c>
      <c r="C47" s="91" t="s">
        <v>146</v>
      </c>
      <c r="D47" s="102">
        <v>6884</v>
      </c>
      <c r="E47" s="102">
        <v>6422</v>
      </c>
    </row>
    <row r="48" spans="1:6" ht="25">
      <c r="A48" s="101">
        <v>8</v>
      </c>
      <c r="B48" s="90" t="s">
        <v>261</v>
      </c>
      <c r="C48" s="91" t="s">
        <v>147</v>
      </c>
      <c r="D48" s="93">
        <v>14463.44</v>
      </c>
      <c r="E48" s="93">
        <v>14360.55</v>
      </c>
    </row>
    <row r="49" spans="1:5" ht="37.5">
      <c r="A49" s="101">
        <v>9</v>
      </c>
      <c r="B49" s="90" t="s">
        <v>551</v>
      </c>
      <c r="C49" s="91" t="s">
        <v>513</v>
      </c>
      <c r="D49" s="93"/>
      <c r="E49" s="93"/>
    </row>
    <row r="50" spans="1:5" ht="31.5" customHeight="1">
      <c r="A50" s="206" t="s">
        <v>571</v>
      </c>
      <c r="B50" s="191"/>
      <c r="C50" s="191"/>
      <c r="D50" s="191"/>
      <c r="E50" s="191"/>
    </row>
    <row r="51" spans="1:5" ht="95.25" customHeight="1">
      <c r="A51" s="206" t="s">
        <v>572</v>
      </c>
      <c r="B51" s="191"/>
      <c r="C51" s="191"/>
      <c r="D51" s="191"/>
      <c r="E51" s="191"/>
    </row>
    <row r="52" spans="1:5" ht="12.5">
      <c r="A52" s="25" t="str">
        <f>TONGQUAN!C16</f>
        <v>Đại diện có thẩm quyền của Ngân hàng giám sát</v>
      </c>
      <c r="D52" s="25" t="str">
        <f>TONGQUAN!F16</f>
        <v>Đại diện có thẩm quyền của Công ty quản lý Quỹ</v>
      </c>
    </row>
    <row r="53" spans="1:5" s="128" customFormat="1" ht="12.5">
      <c r="A53" s="26" t="str">
        <f>TONGQUAN!C17</f>
        <v>Authorised Representative of Supervisory Bank</v>
      </c>
      <c r="B53" s="26"/>
      <c r="C53" s="26"/>
      <c r="D53" s="26" t="str">
        <f>TONGQUAN!F17</f>
        <v>Authorised Representative of Fund Management Company</v>
      </c>
      <c r="E53" s="26"/>
    </row>
    <row r="54" spans="1:5" ht="12.5"/>
    <row r="55" spans="1:5" ht="12.5"/>
    <row r="56" spans="1:5" ht="12.5"/>
    <row r="57" spans="1:5" ht="12.5"/>
    <row r="58" spans="1:5" ht="12.5"/>
    <row r="59" spans="1:5" ht="12.5"/>
    <row r="60" spans="1:5" ht="12.5"/>
    <row r="61" spans="1:5" ht="12.5"/>
    <row r="62" spans="1:5" ht="12.5">
      <c r="A62" s="35"/>
      <c r="B62" s="35"/>
      <c r="D62" s="35"/>
      <c r="E62" s="35"/>
    </row>
    <row r="63" spans="1:5" ht="12.5">
      <c r="A63" s="25" t="str">
        <f>TONGQUAN!C19</f>
        <v>Ngân hàng TNHH MTV Standard Chartered (Việt Nam)</v>
      </c>
      <c r="D63" s="25" t="str">
        <f>TONGQUAN!F19</f>
        <v>Công ty TNHH quản lý quỹ đầu tư chứng khoán Vietcombank</v>
      </c>
    </row>
    <row r="64" spans="1:5" ht="12.5">
      <c r="A64" s="25" t="str">
        <f>TONGQUAN!C20</f>
        <v>Vũ Quang Phan</v>
      </c>
      <c r="D64" s="25" t="str">
        <f>TONGQUAN!F20</f>
        <v>Bùi Sỹ Tân</v>
      </c>
    </row>
    <row r="65" spans="1:4" ht="12.5">
      <c r="A65" s="12" t="str">
        <f>TONGQUAN!C21</f>
        <v>Phó phòng Dịch vụ nghiệp vụ giám sát Quỹ</v>
      </c>
      <c r="D65" s="12" t="str">
        <f>TONGQUAN!F21</f>
        <v>Phó 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1" zoomScaleNormal="100" zoomScaleSheetLayoutView="100" workbookViewId="0">
      <selection activeCell="A123" sqref="A123:F138"/>
    </sheetView>
  </sheetViews>
  <sheetFormatPr defaultColWidth="8.7265625" defaultRowHeight="12.5"/>
  <cols>
    <col min="1" max="1" width="7.1796875" style="12" customWidth="1"/>
    <col min="2" max="2" width="84" style="12" customWidth="1"/>
    <col min="3" max="3" width="10.54296875" style="12" customWidth="1"/>
    <col min="4" max="4" width="15.1796875" style="12" customWidth="1"/>
    <col min="5" max="5" width="28.7265625" style="12" customWidth="1"/>
    <col min="6" max="6" width="28" style="12" bestFit="1" customWidth="1"/>
    <col min="7" max="7" width="8.7265625" style="1"/>
    <col min="8" max="16384" width="8.7265625" style="30"/>
  </cols>
  <sheetData>
    <row r="1" spans="1:6" ht="65.25" customHeight="1">
      <c r="A1" s="192" t="s">
        <v>573</v>
      </c>
      <c r="B1" s="192"/>
      <c r="C1" s="192"/>
      <c r="D1" s="192"/>
      <c r="E1" s="192"/>
      <c r="F1" s="192"/>
    </row>
    <row r="2" spans="1:6" ht="64.5" customHeight="1">
      <c r="A2" s="193" t="s">
        <v>574</v>
      </c>
      <c r="B2" s="193"/>
      <c r="C2" s="193"/>
      <c r="D2" s="193"/>
      <c r="E2" s="193"/>
      <c r="F2" s="193"/>
    </row>
    <row r="3" spans="1:6" ht="31.15" customHeight="1">
      <c r="A3" s="194" t="s">
        <v>233</v>
      </c>
      <c r="B3" s="194"/>
      <c r="C3" s="194"/>
      <c r="D3" s="194"/>
      <c r="E3" s="194"/>
      <c r="F3" s="194"/>
    </row>
    <row r="4" spans="1:6" ht="6" customHeight="1"/>
    <row r="5" spans="1:6" ht="16.899999999999999" customHeight="1">
      <c r="A5" s="195" t="str">
        <f>TONGQUAN!C1</f>
        <v>Tại ngày 31 tháng 12 năm 2024
/ As at 31 Dec 2024</v>
      </c>
      <c r="B5" s="195"/>
      <c r="C5" s="195"/>
      <c r="D5" s="195"/>
      <c r="E5" s="195"/>
      <c r="F5" s="195"/>
    </row>
    <row r="6" spans="1:6" ht="16.899999999999999" customHeight="1"/>
    <row r="7" spans="1:6" ht="16.899999999999999" customHeight="1">
      <c r="A7" s="100" t="s">
        <v>2</v>
      </c>
      <c r="C7" s="186" t="str">
        <f>TONGQUAN!D5</f>
        <v>Công ty TNHH quản lý quỹ đầu tư chứng khoán Vietcombank</v>
      </c>
      <c r="D7" s="186"/>
      <c r="E7" s="186"/>
      <c r="F7" s="186"/>
    </row>
    <row r="8" spans="1:6" ht="16.899999999999999" customHeight="1">
      <c r="A8" s="12" t="s">
        <v>15</v>
      </c>
      <c r="C8" s="206" t="str">
        <f>TONGQUAN!D6</f>
        <v>Vietcombank Fund Management Company Limited</v>
      </c>
      <c r="D8" s="206"/>
      <c r="E8" s="206"/>
      <c r="F8" s="206"/>
    </row>
    <row r="9" spans="1:6" ht="16.899999999999999" customHeight="1">
      <c r="A9" s="100" t="s">
        <v>3</v>
      </c>
      <c r="C9" s="186" t="str">
        <f>TONGQUAN!D7</f>
        <v>Ngân hàng TNHH Một thành viên Standard Chartered (Việt Nam)</v>
      </c>
      <c r="D9" s="186"/>
      <c r="E9" s="186"/>
      <c r="F9" s="186"/>
    </row>
    <row r="10" spans="1:6" ht="16.899999999999999" customHeight="1">
      <c r="A10" s="12" t="s">
        <v>4</v>
      </c>
      <c r="C10" s="206" t="str">
        <f>TONGQUAN!D8</f>
        <v>Standard Chartered Bank (Vietnam) Limited</v>
      </c>
      <c r="D10" s="206"/>
      <c r="E10" s="206"/>
      <c r="F10" s="206"/>
    </row>
    <row r="11" spans="1:6" ht="16.899999999999999" customHeight="1">
      <c r="A11" s="100" t="s">
        <v>5</v>
      </c>
      <c r="C11" s="186" t="str">
        <f>TONGQUAN!D9</f>
        <v>Quỹ Đầu Tư Trái Phiếu VCBF</v>
      </c>
      <c r="D11" s="186"/>
      <c r="E11" s="186"/>
      <c r="F11" s="186"/>
    </row>
    <row r="12" spans="1:6" ht="16.899999999999999" customHeight="1">
      <c r="A12" s="12" t="s">
        <v>6</v>
      </c>
      <c r="C12" s="206" t="str">
        <f>TONGQUAN!D10</f>
        <v>VCBF Fixed Income Fund (VCBFIF)</v>
      </c>
      <c r="D12" s="206"/>
      <c r="E12" s="206"/>
      <c r="F12" s="206"/>
    </row>
    <row r="13" spans="1:6" ht="16.899999999999999" customHeight="1">
      <c r="A13" s="100" t="s">
        <v>7</v>
      </c>
      <c r="C13" s="186" t="str">
        <f>TONGQUAN!D11</f>
        <v>Ngày 03 tháng 01 năm 2025</v>
      </c>
      <c r="D13" s="186"/>
      <c r="E13" s="186"/>
      <c r="F13" s="186"/>
    </row>
    <row r="14" spans="1:6" ht="16.899999999999999" customHeight="1">
      <c r="A14" s="12" t="s">
        <v>8</v>
      </c>
      <c r="C14" s="206" t="str">
        <f>TONGQUAN!D12</f>
        <v>03 Jan 2025</v>
      </c>
      <c r="D14" s="206"/>
      <c r="E14" s="206"/>
      <c r="F14" s="206"/>
    </row>
    <row r="15" spans="1:6" ht="16.899999999999999" customHeight="1"/>
    <row r="16" spans="1:6" ht="46.9" customHeight="1">
      <c r="A16" s="31" t="s">
        <v>234</v>
      </c>
      <c r="B16" s="31" t="s">
        <v>149</v>
      </c>
      <c r="C16" s="31" t="s">
        <v>150</v>
      </c>
      <c r="D16" s="31" t="s">
        <v>151</v>
      </c>
      <c r="E16" s="31" t="str">
        <f>BCTaiSan_06027!D18</f>
        <v>Ngày 31 tháng 12 năm 2024
 As at 31 Dec 2024</v>
      </c>
      <c r="F16" s="31" t="str">
        <f>BCTaiSan_06027!E18</f>
        <v>Ngày 30 tháng 11 năm 2024
 As at 30 Nov 2024</v>
      </c>
    </row>
    <row r="17" spans="1:7" ht="25">
      <c r="A17" s="13" t="s">
        <v>16</v>
      </c>
      <c r="B17" s="155" t="s">
        <v>312</v>
      </c>
      <c r="C17" s="156" t="s">
        <v>16</v>
      </c>
      <c r="D17" s="22"/>
      <c r="E17" s="22"/>
      <c r="F17" s="22"/>
    </row>
    <row r="18" spans="1:7" ht="25">
      <c r="A18" s="157" t="s">
        <v>313</v>
      </c>
      <c r="B18" s="158" t="s">
        <v>314</v>
      </c>
      <c r="C18" s="159" t="s">
        <v>315</v>
      </c>
      <c r="D18" s="157"/>
      <c r="E18" s="160">
        <v>119146651555</v>
      </c>
      <c r="F18" s="160">
        <v>101100907488</v>
      </c>
    </row>
    <row r="19" spans="1:7" ht="25">
      <c r="A19" s="157" t="s">
        <v>316</v>
      </c>
      <c r="B19" s="158" t="s">
        <v>317</v>
      </c>
      <c r="C19" s="159" t="s">
        <v>318</v>
      </c>
      <c r="D19" s="157"/>
      <c r="E19" s="160">
        <v>8756405187</v>
      </c>
      <c r="F19" s="160">
        <v>2065285726</v>
      </c>
    </row>
    <row r="20" spans="1:7" s="53" customFormat="1" ht="25">
      <c r="A20" s="157" t="s">
        <v>319</v>
      </c>
      <c r="B20" s="161" t="s">
        <v>320</v>
      </c>
      <c r="C20" s="162" t="s">
        <v>321</v>
      </c>
      <c r="D20" s="157"/>
      <c r="E20" s="160">
        <v>8273251823</v>
      </c>
      <c r="F20" s="160">
        <v>1164781543</v>
      </c>
      <c r="G20" s="52"/>
    </row>
    <row r="21" spans="1:7" s="53" customFormat="1" ht="25">
      <c r="A21" s="157" t="s">
        <v>319</v>
      </c>
      <c r="B21" s="161" t="s">
        <v>588</v>
      </c>
      <c r="C21" s="162" t="s">
        <v>322</v>
      </c>
      <c r="D21" s="157"/>
      <c r="E21" s="160">
        <v>0</v>
      </c>
      <c r="F21" s="160">
        <v>0</v>
      </c>
      <c r="G21" s="52"/>
    </row>
    <row r="22" spans="1:7" s="53" customFormat="1" ht="25">
      <c r="A22" s="157" t="s">
        <v>319</v>
      </c>
      <c r="B22" s="161" t="s">
        <v>323</v>
      </c>
      <c r="C22" s="162" t="s">
        <v>324</v>
      </c>
      <c r="D22" s="157"/>
      <c r="E22" s="160">
        <v>483153364</v>
      </c>
      <c r="F22" s="160">
        <v>900504183</v>
      </c>
      <c r="G22" s="52"/>
    </row>
    <row r="23" spans="1:7" ht="25">
      <c r="A23" s="157" t="s">
        <v>319</v>
      </c>
      <c r="B23" s="161" t="s">
        <v>21</v>
      </c>
      <c r="C23" s="162" t="s">
        <v>325</v>
      </c>
      <c r="D23" s="157"/>
      <c r="E23" s="160">
        <v>0</v>
      </c>
      <c r="F23" s="160">
        <v>0</v>
      </c>
    </row>
    <row r="24" spans="1:7" ht="25">
      <c r="A24" s="157" t="s">
        <v>326</v>
      </c>
      <c r="B24" s="158" t="s">
        <v>589</v>
      </c>
      <c r="C24" s="159" t="s">
        <v>327</v>
      </c>
      <c r="D24" s="157"/>
      <c r="E24" s="160">
        <v>110390246368</v>
      </c>
      <c r="F24" s="160">
        <v>99035621762</v>
      </c>
    </row>
    <row r="25" spans="1:7" ht="25">
      <c r="A25" s="157" t="s">
        <v>328</v>
      </c>
      <c r="B25" s="158" t="s">
        <v>329</v>
      </c>
      <c r="C25" s="159" t="s">
        <v>330</v>
      </c>
      <c r="D25" s="157"/>
      <c r="E25" s="160">
        <v>263513986394</v>
      </c>
      <c r="F25" s="160">
        <v>245980642996</v>
      </c>
    </row>
    <row r="26" spans="1:7" ht="25">
      <c r="A26" s="157" t="s">
        <v>331</v>
      </c>
      <c r="B26" s="158" t="s">
        <v>332</v>
      </c>
      <c r="C26" s="159" t="s">
        <v>333</v>
      </c>
      <c r="D26" s="157"/>
      <c r="E26" s="160">
        <v>263513986394</v>
      </c>
      <c r="F26" s="160">
        <v>245980642996</v>
      </c>
    </row>
    <row r="27" spans="1:7" ht="25">
      <c r="A27" s="157" t="s">
        <v>319</v>
      </c>
      <c r="B27" s="161" t="s">
        <v>578</v>
      </c>
      <c r="C27" s="162" t="s">
        <v>334</v>
      </c>
      <c r="D27" s="157"/>
      <c r="E27" s="160">
        <v>0</v>
      </c>
      <c r="F27" s="160">
        <v>0</v>
      </c>
    </row>
    <row r="28" spans="1:7" ht="25">
      <c r="A28" s="157" t="s">
        <v>319</v>
      </c>
      <c r="B28" s="161" t="s">
        <v>579</v>
      </c>
      <c r="C28" s="162" t="s">
        <v>335</v>
      </c>
      <c r="D28" s="157"/>
      <c r="E28" s="160">
        <v>0</v>
      </c>
      <c r="F28" s="160">
        <v>0</v>
      </c>
    </row>
    <row r="29" spans="1:7" ht="25">
      <c r="A29" s="157" t="s">
        <v>319</v>
      </c>
      <c r="B29" s="161" t="s">
        <v>336</v>
      </c>
      <c r="C29" s="162" t="s">
        <v>337</v>
      </c>
      <c r="D29" s="157"/>
      <c r="E29" s="160">
        <v>201573764608</v>
      </c>
      <c r="F29" s="160">
        <v>192073684916</v>
      </c>
    </row>
    <row r="30" spans="1:7" ht="25">
      <c r="A30" s="157" t="s">
        <v>319</v>
      </c>
      <c r="B30" s="161" t="s">
        <v>338</v>
      </c>
      <c r="C30" s="162" t="s">
        <v>339</v>
      </c>
      <c r="D30" s="157"/>
      <c r="E30" s="160">
        <v>31911684800</v>
      </c>
      <c r="F30" s="160">
        <v>31906958080</v>
      </c>
    </row>
    <row r="31" spans="1:7" ht="25">
      <c r="A31" s="157" t="s">
        <v>319</v>
      </c>
      <c r="B31" s="161" t="s">
        <v>580</v>
      </c>
      <c r="C31" s="162" t="s">
        <v>340</v>
      </c>
      <c r="D31" s="157"/>
      <c r="E31" s="160">
        <v>22000000000</v>
      </c>
      <c r="F31" s="160">
        <v>22000000000</v>
      </c>
    </row>
    <row r="32" spans="1:7" ht="25">
      <c r="A32" s="157" t="s">
        <v>319</v>
      </c>
      <c r="B32" s="161" t="s">
        <v>299</v>
      </c>
      <c r="C32" s="162" t="s">
        <v>341</v>
      </c>
      <c r="D32" s="157"/>
      <c r="E32" s="160">
        <v>8028536986</v>
      </c>
      <c r="F32" s="160">
        <v>0</v>
      </c>
    </row>
    <row r="33" spans="1:6" ht="25">
      <c r="A33" s="157" t="s">
        <v>319</v>
      </c>
      <c r="B33" s="161" t="s">
        <v>300</v>
      </c>
      <c r="C33" s="162" t="s">
        <v>342</v>
      </c>
      <c r="D33" s="157"/>
      <c r="E33" s="160">
        <v>0</v>
      </c>
      <c r="F33" s="160">
        <v>0</v>
      </c>
    </row>
    <row r="34" spans="1:6" ht="25">
      <c r="A34" s="157" t="s">
        <v>319</v>
      </c>
      <c r="B34" s="161" t="s">
        <v>301</v>
      </c>
      <c r="C34" s="162" t="s">
        <v>343</v>
      </c>
      <c r="D34" s="157"/>
      <c r="E34" s="160">
        <v>0</v>
      </c>
      <c r="F34" s="160">
        <v>0</v>
      </c>
    </row>
    <row r="35" spans="1:6" ht="25">
      <c r="A35" s="157" t="s">
        <v>319</v>
      </c>
      <c r="B35" s="161" t="s">
        <v>344</v>
      </c>
      <c r="C35" s="162" t="s">
        <v>345</v>
      </c>
      <c r="D35" s="157"/>
      <c r="E35" s="160">
        <v>0</v>
      </c>
      <c r="F35" s="160">
        <v>0</v>
      </c>
    </row>
    <row r="36" spans="1:6" ht="25">
      <c r="A36" s="157" t="s">
        <v>319</v>
      </c>
      <c r="B36" s="161" t="s">
        <v>302</v>
      </c>
      <c r="C36" s="162" t="s">
        <v>346</v>
      </c>
      <c r="D36" s="157"/>
      <c r="E36" s="160">
        <v>0</v>
      </c>
      <c r="F36" s="160">
        <v>0</v>
      </c>
    </row>
    <row r="37" spans="1:6" ht="25">
      <c r="A37" s="157" t="s">
        <v>347</v>
      </c>
      <c r="B37" s="158" t="s">
        <v>348</v>
      </c>
      <c r="C37" s="159" t="s">
        <v>349</v>
      </c>
      <c r="D37" s="157"/>
      <c r="E37" s="160">
        <v>0</v>
      </c>
      <c r="F37" s="160">
        <v>0</v>
      </c>
    </row>
    <row r="38" spans="1:6" ht="25">
      <c r="A38" s="157" t="s">
        <v>350</v>
      </c>
      <c r="B38" s="158" t="s">
        <v>351</v>
      </c>
      <c r="C38" s="159" t="s">
        <v>352</v>
      </c>
      <c r="D38" s="157"/>
      <c r="E38" s="160">
        <v>7450334738</v>
      </c>
      <c r="F38" s="160">
        <v>5165916655</v>
      </c>
    </row>
    <row r="39" spans="1:6" ht="25">
      <c r="A39" s="157" t="s">
        <v>353</v>
      </c>
      <c r="B39" s="158" t="s">
        <v>354</v>
      </c>
      <c r="C39" s="159" t="s">
        <v>355</v>
      </c>
      <c r="D39" s="157"/>
      <c r="E39" s="160">
        <v>0</v>
      </c>
      <c r="F39" s="160">
        <v>0</v>
      </c>
    </row>
    <row r="40" spans="1:6" ht="25">
      <c r="A40" s="157" t="s">
        <v>319</v>
      </c>
      <c r="B40" s="161" t="s">
        <v>356</v>
      </c>
      <c r="C40" s="162" t="s">
        <v>357</v>
      </c>
      <c r="D40" s="157"/>
      <c r="E40" s="160">
        <v>0</v>
      </c>
      <c r="F40" s="160">
        <v>0</v>
      </c>
    </row>
    <row r="41" spans="1:6" ht="25">
      <c r="A41" s="157" t="s">
        <v>358</v>
      </c>
      <c r="B41" s="158" t="s">
        <v>359</v>
      </c>
      <c r="C41" s="159" t="s">
        <v>360</v>
      </c>
      <c r="D41" s="157"/>
      <c r="E41" s="160">
        <v>7450334738</v>
      </c>
      <c r="F41" s="160">
        <v>5165916655</v>
      </c>
    </row>
    <row r="42" spans="1:6" ht="25">
      <c r="A42" s="157" t="s">
        <v>361</v>
      </c>
      <c r="B42" s="158" t="s">
        <v>362</v>
      </c>
      <c r="C42" s="159" t="s">
        <v>363</v>
      </c>
      <c r="D42" s="157"/>
      <c r="E42" s="160">
        <v>0</v>
      </c>
      <c r="F42" s="160">
        <v>0</v>
      </c>
    </row>
    <row r="43" spans="1:6" ht="25">
      <c r="A43" s="157" t="s">
        <v>319</v>
      </c>
      <c r="B43" s="161" t="s">
        <v>303</v>
      </c>
      <c r="C43" s="162" t="s">
        <v>364</v>
      </c>
      <c r="D43" s="157"/>
      <c r="E43" s="160">
        <v>0</v>
      </c>
      <c r="F43" s="160">
        <v>0</v>
      </c>
    </row>
    <row r="44" spans="1:6" ht="25">
      <c r="A44" s="157" t="s">
        <v>319</v>
      </c>
      <c r="B44" s="161" t="s">
        <v>304</v>
      </c>
      <c r="C44" s="162" t="s">
        <v>365</v>
      </c>
      <c r="D44" s="157"/>
      <c r="E44" s="160">
        <v>0</v>
      </c>
      <c r="F44" s="160">
        <v>0</v>
      </c>
    </row>
    <row r="45" spans="1:6" ht="25">
      <c r="A45" s="157" t="s">
        <v>319</v>
      </c>
      <c r="B45" s="161" t="s">
        <v>590</v>
      </c>
      <c r="C45" s="162" t="s">
        <v>366</v>
      </c>
      <c r="D45" s="157"/>
      <c r="E45" s="160">
        <v>0</v>
      </c>
      <c r="F45" s="160">
        <v>0</v>
      </c>
    </row>
    <row r="46" spans="1:6" ht="25">
      <c r="A46" s="157" t="s">
        <v>319</v>
      </c>
      <c r="B46" s="161" t="s">
        <v>367</v>
      </c>
      <c r="C46" s="162" t="s">
        <v>368</v>
      </c>
      <c r="D46" s="157"/>
      <c r="E46" s="160">
        <v>0</v>
      </c>
      <c r="F46" s="160">
        <v>0</v>
      </c>
    </row>
    <row r="47" spans="1:6" ht="25">
      <c r="A47" s="157" t="s">
        <v>319</v>
      </c>
      <c r="B47" s="161" t="s">
        <v>591</v>
      </c>
      <c r="C47" s="162" t="s">
        <v>369</v>
      </c>
      <c r="D47" s="157"/>
      <c r="E47" s="160">
        <v>0</v>
      </c>
      <c r="F47" s="160">
        <v>0</v>
      </c>
    </row>
    <row r="48" spans="1:6" ht="25">
      <c r="A48" s="157" t="s">
        <v>319</v>
      </c>
      <c r="B48" s="158" t="s">
        <v>370</v>
      </c>
      <c r="C48" s="159" t="s">
        <v>371</v>
      </c>
      <c r="D48" s="157"/>
      <c r="E48" s="160">
        <v>0</v>
      </c>
      <c r="F48" s="160">
        <v>0</v>
      </c>
    </row>
    <row r="49" spans="1:7" ht="25">
      <c r="A49" s="157" t="s">
        <v>372</v>
      </c>
      <c r="B49" s="158" t="s">
        <v>373</v>
      </c>
      <c r="C49" s="159" t="s">
        <v>374</v>
      </c>
      <c r="D49" s="157"/>
      <c r="E49" s="160">
        <v>7450334738</v>
      </c>
      <c r="F49" s="160">
        <v>5165916655</v>
      </c>
    </row>
    <row r="50" spans="1:7" ht="25">
      <c r="A50" s="157" t="s">
        <v>319</v>
      </c>
      <c r="B50" s="161" t="s">
        <v>375</v>
      </c>
      <c r="C50" s="162" t="s">
        <v>376</v>
      </c>
      <c r="D50" s="157"/>
      <c r="E50" s="160">
        <v>0</v>
      </c>
      <c r="F50" s="160">
        <v>0</v>
      </c>
    </row>
    <row r="51" spans="1:7" ht="25">
      <c r="A51" s="157" t="s">
        <v>319</v>
      </c>
      <c r="B51" s="161" t="s">
        <v>377</v>
      </c>
      <c r="C51" s="162" t="s">
        <v>378</v>
      </c>
      <c r="D51" s="157"/>
      <c r="E51" s="160">
        <v>6817235053</v>
      </c>
      <c r="F51" s="160">
        <v>4661743991</v>
      </c>
    </row>
    <row r="52" spans="1:7" ht="25">
      <c r="A52" s="157" t="s">
        <v>319</v>
      </c>
      <c r="B52" s="161" t="s">
        <v>592</v>
      </c>
      <c r="C52" s="162" t="s">
        <v>379</v>
      </c>
      <c r="D52" s="157"/>
      <c r="E52" s="160">
        <v>203970068</v>
      </c>
      <c r="F52" s="160">
        <v>187835677</v>
      </c>
    </row>
    <row r="53" spans="1:7" ht="25">
      <c r="A53" s="157" t="s">
        <v>319</v>
      </c>
      <c r="B53" s="161" t="s">
        <v>380</v>
      </c>
      <c r="C53" s="162" t="s">
        <v>381</v>
      </c>
      <c r="D53" s="157"/>
      <c r="E53" s="160">
        <v>2551535</v>
      </c>
      <c r="F53" s="160">
        <v>0</v>
      </c>
    </row>
    <row r="54" spans="1:7" ht="25">
      <c r="A54" s="157" t="s">
        <v>319</v>
      </c>
      <c r="B54" s="161" t="s">
        <v>593</v>
      </c>
      <c r="C54" s="162" t="s">
        <v>382</v>
      </c>
      <c r="D54" s="157"/>
      <c r="E54" s="160">
        <v>426578082</v>
      </c>
      <c r="F54" s="160">
        <v>316336987</v>
      </c>
    </row>
    <row r="55" spans="1:7" ht="25">
      <c r="A55" s="157" t="s">
        <v>319</v>
      </c>
      <c r="B55" s="161" t="s">
        <v>383</v>
      </c>
      <c r="C55" s="162" t="s">
        <v>384</v>
      </c>
      <c r="D55" s="157"/>
      <c r="E55" s="160">
        <v>0</v>
      </c>
      <c r="F55" s="160">
        <v>0</v>
      </c>
    </row>
    <row r="56" spans="1:7" ht="25">
      <c r="A56" s="157" t="s">
        <v>385</v>
      </c>
      <c r="B56" s="158" t="s">
        <v>386</v>
      </c>
      <c r="C56" s="159" t="s">
        <v>387</v>
      </c>
      <c r="D56" s="157"/>
      <c r="E56" s="160">
        <v>0</v>
      </c>
      <c r="F56" s="160">
        <v>0</v>
      </c>
    </row>
    <row r="57" spans="1:7" s="53" customFormat="1" ht="25">
      <c r="A57" s="157" t="s">
        <v>319</v>
      </c>
      <c r="B57" s="161" t="s">
        <v>388</v>
      </c>
      <c r="C57" s="162" t="s">
        <v>389</v>
      </c>
      <c r="D57" s="157"/>
      <c r="E57" s="160">
        <v>0</v>
      </c>
      <c r="F57" s="160">
        <v>0</v>
      </c>
      <c r="G57" s="52"/>
    </row>
    <row r="58" spans="1:7" ht="25">
      <c r="A58" s="157" t="s">
        <v>319</v>
      </c>
      <c r="B58" s="161" t="s">
        <v>390</v>
      </c>
      <c r="C58" s="162" t="s">
        <v>391</v>
      </c>
      <c r="D58" s="157"/>
      <c r="E58" s="160">
        <v>0</v>
      </c>
      <c r="F58" s="160">
        <v>0</v>
      </c>
    </row>
    <row r="59" spans="1:7" ht="25">
      <c r="A59" s="157" t="s">
        <v>319</v>
      </c>
      <c r="B59" s="161" t="s">
        <v>392</v>
      </c>
      <c r="C59" s="162" t="s">
        <v>393</v>
      </c>
      <c r="D59" s="157"/>
      <c r="E59" s="160">
        <v>0</v>
      </c>
      <c r="F59" s="160">
        <v>0</v>
      </c>
    </row>
    <row r="60" spans="1:7" ht="25">
      <c r="A60" s="157" t="s">
        <v>394</v>
      </c>
      <c r="B60" s="158" t="s">
        <v>395</v>
      </c>
      <c r="C60" s="159" t="s">
        <v>396</v>
      </c>
      <c r="D60" s="157"/>
      <c r="E60" s="160">
        <v>0</v>
      </c>
      <c r="F60" s="160">
        <v>0</v>
      </c>
    </row>
    <row r="61" spans="1:7" ht="25">
      <c r="A61" s="13" t="s">
        <v>319</v>
      </c>
      <c r="B61" s="155" t="s">
        <v>305</v>
      </c>
      <c r="C61" s="156" t="s">
        <v>397</v>
      </c>
      <c r="D61" s="22"/>
      <c r="E61" s="22">
        <v>390110972687</v>
      </c>
      <c r="F61" s="22">
        <v>352247467139</v>
      </c>
    </row>
    <row r="62" spans="1:7" ht="25">
      <c r="A62" s="13" t="s">
        <v>22</v>
      </c>
      <c r="B62" s="155" t="s">
        <v>398</v>
      </c>
      <c r="C62" s="156" t="s">
        <v>22</v>
      </c>
      <c r="D62" s="22"/>
      <c r="E62" s="22"/>
      <c r="F62" s="22"/>
    </row>
    <row r="63" spans="1:7" ht="25">
      <c r="A63" s="157" t="s">
        <v>313</v>
      </c>
      <c r="B63" s="158" t="s">
        <v>399</v>
      </c>
      <c r="C63" s="159" t="s">
        <v>400</v>
      </c>
      <c r="D63" s="157"/>
      <c r="E63" s="160">
        <v>0</v>
      </c>
      <c r="F63" s="160">
        <v>0</v>
      </c>
    </row>
    <row r="64" spans="1:7" ht="25">
      <c r="A64" s="157" t="s">
        <v>319</v>
      </c>
      <c r="B64" s="161" t="s">
        <v>401</v>
      </c>
      <c r="C64" s="162" t="s">
        <v>402</v>
      </c>
      <c r="D64" s="157"/>
      <c r="E64" s="160">
        <v>0</v>
      </c>
      <c r="F64" s="160">
        <v>0</v>
      </c>
    </row>
    <row r="65" spans="1:6" ht="25">
      <c r="A65" s="157" t="s">
        <v>319</v>
      </c>
      <c r="B65" s="161" t="s">
        <v>403</v>
      </c>
      <c r="C65" s="162" t="s">
        <v>404</v>
      </c>
      <c r="D65" s="157"/>
      <c r="E65" s="160">
        <v>0</v>
      </c>
      <c r="F65" s="160">
        <v>0</v>
      </c>
    </row>
    <row r="66" spans="1:6" ht="25">
      <c r="A66" s="157" t="s">
        <v>328</v>
      </c>
      <c r="B66" s="158" t="s">
        <v>405</v>
      </c>
      <c r="C66" s="159" t="s">
        <v>406</v>
      </c>
      <c r="D66" s="157"/>
      <c r="E66" s="160">
        <v>0</v>
      </c>
      <c r="F66" s="160">
        <v>0</v>
      </c>
    </row>
    <row r="67" spans="1:6" ht="25">
      <c r="A67" s="157" t="s">
        <v>350</v>
      </c>
      <c r="B67" s="158" t="s">
        <v>407</v>
      </c>
      <c r="C67" s="159" t="s">
        <v>408</v>
      </c>
      <c r="D67" s="157"/>
      <c r="E67" s="160">
        <v>137923859</v>
      </c>
      <c r="F67" s="160">
        <v>88885905</v>
      </c>
    </row>
    <row r="68" spans="1:6" ht="25">
      <c r="A68" s="157" t="s">
        <v>319</v>
      </c>
      <c r="B68" s="161" t="s">
        <v>409</v>
      </c>
      <c r="C68" s="162" t="s">
        <v>410</v>
      </c>
      <c r="D68" s="157"/>
      <c r="E68" s="160">
        <v>0</v>
      </c>
      <c r="F68" s="160">
        <v>0</v>
      </c>
    </row>
    <row r="69" spans="1:6" ht="25">
      <c r="A69" s="157" t="s">
        <v>319</v>
      </c>
      <c r="B69" s="161" t="s">
        <v>411</v>
      </c>
      <c r="C69" s="162" t="s">
        <v>412</v>
      </c>
      <c r="D69" s="157"/>
      <c r="E69" s="160">
        <v>137923859</v>
      </c>
      <c r="F69" s="160">
        <v>88885905</v>
      </c>
    </row>
    <row r="70" spans="1:6" ht="25">
      <c r="A70" s="157" t="s">
        <v>413</v>
      </c>
      <c r="B70" s="158" t="s">
        <v>414</v>
      </c>
      <c r="C70" s="159" t="s">
        <v>415</v>
      </c>
      <c r="D70" s="157"/>
      <c r="E70" s="160">
        <v>29914415</v>
      </c>
      <c r="F70" s="160">
        <v>22129931</v>
      </c>
    </row>
    <row r="71" spans="1:6" ht="25">
      <c r="A71" s="157" t="s">
        <v>416</v>
      </c>
      <c r="B71" s="158" t="s">
        <v>417</v>
      </c>
      <c r="C71" s="159" t="s">
        <v>418</v>
      </c>
      <c r="D71" s="157"/>
      <c r="E71" s="160">
        <v>0</v>
      </c>
      <c r="F71" s="160">
        <v>0</v>
      </c>
    </row>
    <row r="72" spans="1:6" ht="25">
      <c r="A72" s="157" t="s">
        <v>419</v>
      </c>
      <c r="B72" s="158" t="s">
        <v>420</v>
      </c>
      <c r="C72" s="159" t="s">
        <v>421</v>
      </c>
      <c r="D72" s="157"/>
      <c r="E72" s="160">
        <v>27000000</v>
      </c>
      <c r="F72" s="160">
        <v>77205246</v>
      </c>
    </row>
    <row r="73" spans="1:6" ht="25">
      <c r="A73" s="157" t="s">
        <v>319</v>
      </c>
      <c r="B73" s="161" t="s">
        <v>308</v>
      </c>
      <c r="C73" s="162" t="s">
        <v>422</v>
      </c>
      <c r="D73" s="157"/>
      <c r="E73" s="160">
        <v>0</v>
      </c>
      <c r="F73" s="160">
        <v>0</v>
      </c>
    </row>
    <row r="74" spans="1:6" ht="25">
      <c r="A74" s="157" t="s">
        <v>319</v>
      </c>
      <c r="B74" s="161" t="s">
        <v>423</v>
      </c>
      <c r="C74" s="162" t="s">
        <v>424</v>
      </c>
      <c r="D74" s="157"/>
      <c r="E74" s="160">
        <v>0</v>
      </c>
      <c r="F74" s="160">
        <v>0</v>
      </c>
    </row>
    <row r="75" spans="1:6" ht="25">
      <c r="A75" s="157" t="s">
        <v>319</v>
      </c>
      <c r="B75" s="161" t="s">
        <v>425</v>
      </c>
      <c r="C75" s="162" t="s">
        <v>426</v>
      </c>
      <c r="D75" s="157"/>
      <c r="E75" s="160">
        <v>0</v>
      </c>
      <c r="F75" s="160">
        <v>0</v>
      </c>
    </row>
    <row r="76" spans="1:6" ht="25">
      <c r="A76" s="157" t="s">
        <v>319</v>
      </c>
      <c r="B76" s="161" t="s">
        <v>427</v>
      </c>
      <c r="C76" s="162" t="s">
        <v>428</v>
      </c>
      <c r="D76" s="157"/>
      <c r="E76" s="160">
        <v>0</v>
      </c>
      <c r="F76" s="160">
        <v>59205246</v>
      </c>
    </row>
    <row r="77" spans="1:6" ht="25">
      <c r="A77" s="157" t="s">
        <v>319</v>
      </c>
      <c r="B77" s="161" t="s">
        <v>429</v>
      </c>
      <c r="C77" s="162" t="s">
        <v>430</v>
      </c>
      <c r="D77" s="157"/>
      <c r="E77" s="160">
        <v>0</v>
      </c>
      <c r="F77" s="160">
        <v>0</v>
      </c>
    </row>
    <row r="78" spans="1:6" ht="25">
      <c r="A78" s="157" t="s">
        <v>319</v>
      </c>
      <c r="B78" s="161" t="s">
        <v>431</v>
      </c>
      <c r="C78" s="162" t="s">
        <v>432</v>
      </c>
      <c r="D78" s="157"/>
      <c r="E78" s="160">
        <v>0</v>
      </c>
      <c r="F78" s="160">
        <v>0</v>
      </c>
    </row>
    <row r="79" spans="1:6" ht="25">
      <c r="A79" s="157" t="s">
        <v>319</v>
      </c>
      <c r="B79" s="161" t="s">
        <v>433</v>
      </c>
      <c r="C79" s="162" t="s">
        <v>434</v>
      </c>
      <c r="D79" s="157"/>
      <c r="E79" s="160">
        <v>27000000</v>
      </c>
      <c r="F79" s="160">
        <v>18000000</v>
      </c>
    </row>
    <row r="80" spans="1:6" ht="25">
      <c r="A80" s="157" t="s">
        <v>319</v>
      </c>
      <c r="B80" s="161" t="s">
        <v>435</v>
      </c>
      <c r="C80" s="162" t="s">
        <v>436</v>
      </c>
      <c r="D80" s="157"/>
      <c r="E80" s="160">
        <v>0</v>
      </c>
      <c r="F80" s="160">
        <v>0</v>
      </c>
    </row>
    <row r="81" spans="1:6" ht="25">
      <c r="A81" s="157" t="s">
        <v>319</v>
      </c>
      <c r="B81" s="161" t="s">
        <v>437</v>
      </c>
      <c r="C81" s="162" t="s">
        <v>438</v>
      </c>
      <c r="D81" s="157"/>
      <c r="E81" s="160">
        <v>0</v>
      </c>
      <c r="F81" s="160">
        <v>0</v>
      </c>
    </row>
    <row r="82" spans="1:6" ht="25">
      <c r="A82" s="157" t="s">
        <v>439</v>
      </c>
      <c r="B82" s="158" t="s">
        <v>440</v>
      </c>
      <c r="C82" s="159" t="s">
        <v>441</v>
      </c>
      <c r="D82" s="157"/>
      <c r="E82" s="160">
        <v>3074464900</v>
      </c>
      <c r="F82" s="160">
        <v>1164781543</v>
      </c>
    </row>
    <row r="83" spans="1:6" ht="25">
      <c r="A83" s="157" t="s">
        <v>319</v>
      </c>
      <c r="B83" s="161" t="s">
        <v>306</v>
      </c>
      <c r="C83" s="162" t="s">
        <v>442</v>
      </c>
      <c r="D83" s="157"/>
      <c r="E83" s="160">
        <v>3074464900</v>
      </c>
      <c r="F83" s="160">
        <v>1164781543</v>
      </c>
    </row>
    <row r="84" spans="1:6" ht="25">
      <c r="A84" s="157" t="s">
        <v>319</v>
      </c>
      <c r="B84" s="161" t="s">
        <v>307</v>
      </c>
      <c r="C84" s="162" t="s">
        <v>443</v>
      </c>
      <c r="D84" s="157"/>
      <c r="E84" s="160">
        <v>0</v>
      </c>
      <c r="F84" s="160">
        <v>0</v>
      </c>
    </row>
    <row r="85" spans="1:6" ht="25">
      <c r="A85" s="157" t="s">
        <v>444</v>
      </c>
      <c r="B85" s="158" t="s">
        <v>445</v>
      </c>
      <c r="C85" s="159" t="s">
        <v>446</v>
      </c>
      <c r="D85" s="157"/>
      <c r="E85" s="160">
        <v>622039780</v>
      </c>
      <c r="F85" s="160">
        <v>0</v>
      </c>
    </row>
    <row r="86" spans="1:6" ht="25">
      <c r="A86" s="157" t="s">
        <v>447</v>
      </c>
      <c r="B86" s="158" t="s">
        <v>448</v>
      </c>
      <c r="C86" s="159" t="s">
        <v>449</v>
      </c>
      <c r="D86" s="157"/>
      <c r="E86" s="160">
        <v>139315573</v>
      </c>
      <c r="F86" s="160">
        <v>134109360</v>
      </c>
    </row>
    <row r="87" spans="1:6" ht="25">
      <c r="A87" s="157" t="s">
        <v>319</v>
      </c>
      <c r="B87" s="161" t="s">
        <v>450</v>
      </c>
      <c r="C87" s="162" t="s">
        <v>451</v>
      </c>
      <c r="D87" s="157"/>
      <c r="E87" s="160">
        <v>62095573</v>
      </c>
      <c r="F87" s="160">
        <v>56669360</v>
      </c>
    </row>
    <row r="88" spans="1:6" ht="25">
      <c r="A88" s="157" t="s">
        <v>319</v>
      </c>
      <c r="B88" s="161" t="s">
        <v>452</v>
      </c>
      <c r="C88" s="162" t="s">
        <v>453</v>
      </c>
      <c r="D88" s="157"/>
      <c r="E88" s="160">
        <v>11220000</v>
      </c>
      <c r="F88" s="160">
        <v>11440000</v>
      </c>
    </row>
    <row r="89" spans="1:6" ht="25">
      <c r="A89" s="157" t="s">
        <v>319</v>
      </c>
      <c r="B89" s="161" t="s">
        <v>23</v>
      </c>
      <c r="C89" s="162" t="s">
        <v>454</v>
      </c>
      <c r="D89" s="157"/>
      <c r="E89" s="160">
        <v>11000000</v>
      </c>
      <c r="F89" s="160">
        <v>11000000</v>
      </c>
    </row>
    <row r="90" spans="1:6" ht="25">
      <c r="A90" s="157" t="s">
        <v>319</v>
      </c>
      <c r="B90" s="161" t="s">
        <v>35</v>
      </c>
      <c r="C90" s="162" t="s">
        <v>455</v>
      </c>
      <c r="D90" s="157"/>
      <c r="E90" s="160">
        <v>220000</v>
      </c>
      <c r="F90" s="160">
        <v>440000</v>
      </c>
    </row>
    <row r="91" spans="1:6" ht="25">
      <c r="A91" s="157" t="s">
        <v>319</v>
      </c>
      <c r="B91" s="161" t="s">
        <v>583</v>
      </c>
      <c r="C91" s="162" t="s">
        <v>456</v>
      </c>
      <c r="D91" s="157"/>
      <c r="E91" s="160">
        <v>0</v>
      </c>
      <c r="F91" s="160">
        <v>0</v>
      </c>
    </row>
    <row r="92" spans="1:6" ht="25">
      <c r="A92" s="157" t="s">
        <v>319</v>
      </c>
      <c r="B92" s="161" t="s">
        <v>457</v>
      </c>
      <c r="C92" s="162" t="s">
        <v>458</v>
      </c>
      <c r="D92" s="157"/>
      <c r="E92" s="160">
        <v>37400000</v>
      </c>
      <c r="F92" s="160">
        <v>37400000</v>
      </c>
    </row>
    <row r="93" spans="1:6" ht="25">
      <c r="A93" s="157" t="s">
        <v>319</v>
      </c>
      <c r="B93" s="161" t="s">
        <v>459</v>
      </c>
      <c r="C93" s="162" t="s">
        <v>460</v>
      </c>
      <c r="D93" s="157"/>
      <c r="E93" s="160">
        <v>17600000</v>
      </c>
      <c r="F93" s="160">
        <v>17600000</v>
      </c>
    </row>
    <row r="94" spans="1:6" ht="25">
      <c r="A94" s="157" t="s">
        <v>319</v>
      </c>
      <c r="B94" s="161" t="s">
        <v>461</v>
      </c>
      <c r="C94" s="162" t="s">
        <v>462</v>
      </c>
      <c r="D94" s="157"/>
      <c r="E94" s="160">
        <v>11000000</v>
      </c>
      <c r="F94" s="160">
        <v>11000000</v>
      </c>
    </row>
    <row r="95" spans="1:6" ht="25">
      <c r="A95" s="157" t="s">
        <v>319</v>
      </c>
      <c r="B95" s="161" t="s">
        <v>463</v>
      </c>
      <c r="C95" s="162" t="s">
        <v>464</v>
      </c>
      <c r="D95" s="157"/>
      <c r="E95" s="160">
        <v>0</v>
      </c>
      <c r="F95" s="160">
        <v>0</v>
      </c>
    </row>
    <row r="96" spans="1:6" ht="25">
      <c r="A96" s="157" t="s">
        <v>319</v>
      </c>
      <c r="B96" s="161" t="s">
        <v>465</v>
      </c>
      <c r="C96" s="162" t="s">
        <v>466</v>
      </c>
      <c r="D96" s="157"/>
      <c r="E96" s="160">
        <v>0</v>
      </c>
      <c r="F96" s="160">
        <v>0</v>
      </c>
    </row>
    <row r="97" spans="1:6" ht="25">
      <c r="A97" s="157" t="s">
        <v>164</v>
      </c>
      <c r="B97" s="158" t="s">
        <v>467</v>
      </c>
      <c r="C97" s="159" t="s">
        <v>468</v>
      </c>
      <c r="D97" s="157"/>
      <c r="E97" s="160">
        <v>0</v>
      </c>
      <c r="F97" s="160">
        <v>9153005</v>
      </c>
    </row>
    <row r="98" spans="1:6" ht="25">
      <c r="A98" s="157" t="s">
        <v>319</v>
      </c>
      <c r="B98" s="161" t="s">
        <v>310</v>
      </c>
      <c r="C98" s="162" t="s">
        <v>469</v>
      </c>
      <c r="D98" s="157"/>
      <c r="E98" s="160">
        <v>0</v>
      </c>
      <c r="F98" s="160">
        <v>0</v>
      </c>
    </row>
    <row r="99" spans="1:6" ht="25">
      <c r="A99" s="157" t="s">
        <v>319</v>
      </c>
      <c r="B99" s="161" t="s">
        <v>311</v>
      </c>
      <c r="C99" s="162" t="s">
        <v>470</v>
      </c>
      <c r="D99" s="157"/>
      <c r="E99" s="160">
        <v>0</v>
      </c>
      <c r="F99" s="160">
        <v>0</v>
      </c>
    </row>
    <row r="100" spans="1:6" ht="25">
      <c r="A100" s="157" t="s">
        <v>319</v>
      </c>
      <c r="B100" s="161" t="s">
        <v>471</v>
      </c>
      <c r="C100" s="162" t="s">
        <v>472</v>
      </c>
      <c r="D100" s="157"/>
      <c r="E100" s="160">
        <v>0</v>
      </c>
      <c r="F100" s="160">
        <v>9153005</v>
      </c>
    </row>
    <row r="101" spans="1:6" ht="25">
      <c r="A101" s="157" t="s">
        <v>319</v>
      </c>
      <c r="B101" s="161" t="s">
        <v>473</v>
      </c>
      <c r="C101" s="162" t="s">
        <v>474</v>
      </c>
      <c r="D101" s="157"/>
      <c r="E101" s="160">
        <v>0</v>
      </c>
      <c r="F101" s="160">
        <v>0</v>
      </c>
    </row>
    <row r="102" spans="1:6" ht="25">
      <c r="A102" s="157" t="s">
        <v>319</v>
      </c>
      <c r="B102" s="161" t="s">
        <v>309</v>
      </c>
      <c r="C102" s="162" t="s">
        <v>475</v>
      </c>
      <c r="D102" s="157"/>
      <c r="E102" s="160">
        <v>0</v>
      </c>
      <c r="F102" s="160">
        <v>0</v>
      </c>
    </row>
    <row r="103" spans="1:6" ht="25">
      <c r="A103" s="13" t="s">
        <v>319</v>
      </c>
      <c r="B103" s="155" t="s">
        <v>476</v>
      </c>
      <c r="C103" s="156" t="s">
        <v>477</v>
      </c>
      <c r="D103" s="22"/>
      <c r="E103" s="22">
        <v>4030658527</v>
      </c>
      <c r="F103" s="22">
        <v>1496264990</v>
      </c>
    </row>
    <row r="104" spans="1:6" ht="37.5">
      <c r="A104" s="13" t="s">
        <v>26</v>
      </c>
      <c r="B104" s="155" t="s">
        <v>478</v>
      </c>
      <c r="C104" s="156" t="s">
        <v>479</v>
      </c>
      <c r="D104" s="22"/>
      <c r="E104" s="22">
        <v>386080314160</v>
      </c>
      <c r="F104" s="22">
        <v>350751202149</v>
      </c>
    </row>
    <row r="105" spans="1:6" ht="25">
      <c r="A105" s="157" t="s">
        <v>313</v>
      </c>
      <c r="B105" s="158" t="s">
        <v>480</v>
      </c>
      <c r="C105" s="159" t="s">
        <v>481</v>
      </c>
      <c r="D105" s="157"/>
      <c r="E105" s="160">
        <v>266935316200</v>
      </c>
      <c r="F105" s="160">
        <v>244246355500</v>
      </c>
    </row>
    <row r="106" spans="1:6" ht="25">
      <c r="A106" s="157" t="s">
        <v>316</v>
      </c>
      <c r="B106" s="158" t="s">
        <v>482</v>
      </c>
      <c r="C106" s="159" t="s">
        <v>483</v>
      </c>
      <c r="D106" s="157"/>
      <c r="E106" s="160">
        <v>391096763200</v>
      </c>
      <c r="F106" s="160">
        <v>363692575500</v>
      </c>
    </row>
    <row r="107" spans="1:6" ht="25">
      <c r="A107" s="157" t="s">
        <v>326</v>
      </c>
      <c r="B107" s="158" t="s">
        <v>484</v>
      </c>
      <c r="C107" s="159" t="s">
        <v>485</v>
      </c>
      <c r="D107" s="157"/>
      <c r="E107" s="160">
        <v>-124161447000</v>
      </c>
      <c r="F107" s="160">
        <v>-119446220000</v>
      </c>
    </row>
    <row r="108" spans="1:6" ht="25">
      <c r="A108" s="157" t="s">
        <v>328</v>
      </c>
      <c r="B108" s="158" t="s">
        <v>486</v>
      </c>
      <c r="C108" s="159" t="s">
        <v>487</v>
      </c>
      <c r="D108" s="157"/>
      <c r="E108" s="160">
        <v>75098953265</v>
      </c>
      <c r="F108" s="160">
        <v>65081638945</v>
      </c>
    </row>
    <row r="109" spans="1:6" ht="25">
      <c r="A109" s="157" t="s">
        <v>350</v>
      </c>
      <c r="B109" s="158" t="s">
        <v>488</v>
      </c>
      <c r="C109" s="159" t="s">
        <v>489</v>
      </c>
      <c r="D109" s="157"/>
      <c r="E109" s="160">
        <v>44046044695</v>
      </c>
      <c r="F109" s="160">
        <v>41423207704</v>
      </c>
    </row>
    <row r="110" spans="1:6" ht="25">
      <c r="A110" s="157" t="s">
        <v>353</v>
      </c>
      <c r="B110" s="158" t="s">
        <v>490</v>
      </c>
      <c r="C110" s="159" t="s">
        <v>491</v>
      </c>
      <c r="D110" s="157"/>
      <c r="E110" s="160">
        <v>41423207704</v>
      </c>
      <c r="F110" s="160">
        <v>38626957588</v>
      </c>
    </row>
    <row r="111" spans="1:6" ht="25">
      <c r="A111" s="157" t="s">
        <v>358</v>
      </c>
      <c r="B111" s="158" t="s">
        <v>492</v>
      </c>
      <c r="C111" s="159" t="s">
        <v>493</v>
      </c>
      <c r="D111" s="157"/>
      <c r="E111" s="160">
        <v>2622836991</v>
      </c>
      <c r="F111" s="160">
        <v>2796250116</v>
      </c>
    </row>
    <row r="112" spans="1:6" ht="25">
      <c r="A112" s="13" t="s">
        <v>27</v>
      </c>
      <c r="B112" s="155" t="s">
        <v>494</v>
      </c>
      <c r="C112" s="156" t="s">
        <v>495</v>
      </c>
      <c r="D112" s="22"/>
      <c r="E112" s="54">
        <v>14463.44</v>
      </c>
      <c r="F112" s="54">
        <v>14360.55</v>
      </c>
    </row>
    <row r="113" spans="1:7" ht="25">
      <c r="A113" s="13" t="s">
        <v>28</v>
      </c>
      <c r="B113" s="155" t="s">
        <v>496</v>
      </c>
      <c r="C113" s="156" t="s">
        <v>497</v>
      </c>
      <c r="D113" s="22"/>
      <c r="E113" s="22">
        <v>0</v>
      </c>
      <c r="F113" s="22">
        <v>0</v>
      </c>
    </row>
    <row r="114" spans="1:7" ht="25">
      <c r="A114" s="157" t="s">
        <v>313</v>
      </c>
      <c r="B114" s="158" t="s">
        <v>498</v>
      </c>
      <c r="C114" s="159" t="s">
        <v>499</v>
      </c>
      <c r="D114" s="157"/>
      <c r="E114" s="160">
        <v>0</v>
      </c>
      <c r="F114" s="160">
        <v>0</v>
      </c>
    </row>
    <row r="115" spans="1:7" ht="25">
      <c r="A115" s="157" t="s">
        <v>328</v>
      </c>
      <c r="B115" s="158" t="s">
        <v>500</v>
      </c>
      <c r="C115" s="159" t="s">
        <v>501</v>
      </c>
      <c r="D115" s="157"/>
      <c r="E115" s="160">
        <v>0</v>
      </c>
      <c r="F115" s="160">
        <v>0</v>
      </c>
    </row>
    <row r="116" spans="1:7" ht="25">
      <c r="A116" s="13" t="s">
        <v>29</v>
      </c>
      <c r="B116" s="155" t="s">
        <v>502</v>
      </c>
      <c r="C116" s="156" t="s">
        <v>29</v>
      </c>
      <c r="D116" s="22"/>
      <c r="E116" s="22"/>
      <c r="F116" s="22"/>
    </row>
    <row r="117" spans="1:7" ht="25">
      <c r="A117" s="157" t="s">
        <v>313</v>
      </c>
      <c r="B117" s="158" t="s">
        <v>503</v>
      </c>
      <c r="C117" s="159" t="s">
        <v>504</v>
      </c>
      <c r="D117" s="157"/>
      <c r="E117" s="160">
        <v>0</v>
      </c>
      <c r="F117" s="160">
        <v>0</v>
      </c>
    </row>
    <row r="118" spans="1:7" ht="25">
      <c r="A118" s="157" t="s">
        <v>328</v>
      </c>
      <c r="B118" s="158" t="s">
        <v>505</v>
      </c>
      <c r="C118" s="159" t="s">
        <v>506</v>
      </c>
      <c r="D118" s="157"/>
      <c r="E118" s="160">
        <v>0</v>
      </c>
      <c r="F118" s="160">
        <v>0</v>
      </c>
    </row>
    <row r="119" spans="1:7" ht="25">
      <c r="A119" s="157" t="s">
        <v>350</v>
      </c>
      <c r="B119" s="158" t="s">
        <v>507</v>
      </c>
      <c r="C119" s="159" t="s">
        <v>508</v>
      </c>
      <c r="D119" s="157"/>
      <c r="E119" s="160">
        <v>0</v>
      </c>
      <c r="F119" s="160">
        <v>0</v>
      </c>
    </row>
    <row r="120" spans="1:7" ht="25">
      <c r="A120" s="163" t="s">
        <v>413</v>
      </c>
      <c r="B120" s="164" t="s">
        <v>509</v>
      </c>
      <c r="C120" s="159" t="s">
        <v>510</v>
      </c>
      <c r="D120" s="163"/>
      <c r="E120" s="165">
        <v>26693531.620000001</v>
      </c>
      <c r="F120" s="165">
        <v>24424635.550000001</v>
      </c>
    </row>
    <row r="121" spans="1:7" s="3" customFormat="1" ht="13">
      <c r="A121" s="12"/>
      <c r="B121" s="12"/>
      <c r="C121" s="12"/>
      <c r="D121" s="12"/>
      <c r="E121" s="12"/>
      <c r="F121" s="12"/>
      <c r="G121" s="2"/>
    </row>
    <row r="123" spans="1:7" ht="16.899999999999999" customHeight="1">
      <c r="A123" s="212" t="s">
        <v>232</v>
      </c>
      <c r="B123" s="212"/>
      <c r="C123" s="182"/>
      <c r="D123" s="182"/>
      <c r="E123" s="212" t="s">
        <v>1091</v>
      </c>
      <c r="F123" s="212"/>
    </row>
    <row r="136" spans="1:6">
      <c r="A136" s="211" t="s">
        <v>514</v>
      </c>
      <c r="B136" s="211"/>
      <c r="C136" s="211"/>
      <c r="D136" s="211"/>
      <c r="E136" s="211" t="s">
        <v>1093</v>
      </c>
      <c r="F136" s="211"/>
    </row>
    <row r="137" spans="1:6" ht="16.899999999999999" customHeight="1">
      <c r="A137" s="212" t="s">
        <v>1089</v>
      </c>
      <c r="B137" s="212"/>
      <c r="C137" s="212"/>
      <c r="D137" s="212"/>
      <c r="E137" s="212" t="s">
        <v>1079</v>
      </c>
      <c r="F137" s="212"/>
    </row>
    <row r="138" spans="1:6" ht="16.899999999999999" customHeight="1">
      <c r="A138" s="211" t="s">
        <v>1090</v>
      </c>
      <c r="B138" s="211"/>
      <c r="C138" s="211"/>
      <c r="D138" s="211"/>
      <c r="E138" s="211" t="s">
        <v>1081</v>
      </c>
      <c r="F138" s="211"/>
    </row>
  </sheetData>
  <mergeCells count="23">
    <mergeCell ref="A136:B136"/>
    <mergeCell ref="A137:B137"/>
    <mergeCell ref="E123:F123"/>
    <mergeCell ref="C136:D136"/>
    <mergeCell ref="E136:F136"/>
    <mergeCell ref="C137:D137"/>
    <mergeCell ref="E137:F137"/>
    <mergeCell ref="C138:D138"/>
    <mergeCell ref="E138:F138"/>
    <mergeCell ref="A138:B138"/>
    <mergeCell ref="C14:F14"/>
    <mergeCell ref="A1:F1"/>
    <mergeCell ref="A2:F2"/>
    <mergeCell ref="A3:F3"/>
    <mergeCell ref="A5:F5"/>
    <mergeCell ref="C7:F7"/>
    <mergeCell ref="C8:F8"/>
    <mergeCell ref="C9:F9"/>
    <mergeCell ref="C10:F10"/>
    <mergeCell ref="C11:F11"/>
    <mergeCell ref="C12:F12"/>
    <mergeCell ref="C13:F13"/>
    <mergeCell ref="A123:B123"/>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24" zoomScale="85" zoomScaleNormal="85" zoomScaleSheetLayoutView="85" workbookViewId="0">
      <selection activeCell="G8" sqref="G8:J8"/>
    </sheetView>
  </sheetViews>
  <sheetFormatPr defaultColWidth="9.1796875" defaultRowHeight="13"/>
  <cols>
    <col min="1" max="1" width="4.81640625" style="138" customWidth="1"/>
    <col min="2" max="2" width="34.453125" style="135" customWidth="1"/>
    <col min="3" max="3" width="14.453125" style="135" customWidth="1"/>
    <col min="4" max="4" width="11.81640625" style="135" customWidth="1"/>
    <col min="5" max="5" width="12.26953125" style="135" customWidth="1"/>
    <col min="6" max="6" width="12.54296875" style="135" customWidth="1"/>
    <col min="7" max="7" width="16.453125" style="135" customWidth="1"/>
    <col min="8" max="9" width="19" style="135" customWidth="1"/>
    <col min="10" max="10" width="43.54296875" style="135" customWidth="1"/>
    <col min="11" max="16384" width="9.1796875" style="135"/>
  </cols>
  <sheetData>
    <row r="1" spans="1:10" s="134" customFormat="1" ht="46.5" customHeight="1">
      <c r="A1" s="224" t="s">
        <v>564</v>
      </c>
      <c r="B1" s="224"/>
      <c r="C1" s="224"/>
      <c r="D1" s="224"/>
      <c r="E1" s="224"/>
      <c r="F1" s="224"/>
      <c r="G1" s="224"/>
      <c r="H1" s="224"/>
      <c r="I1" s="224"/>
      <c r="J1" s="224"/>
    </row>
    <row r="2" spans="1:10" ht="49" customHeight="1">
      <c r="A2" s="225" t="s">
        <v>566</v>
      </c>
      <c r="B2" s="225"/>
      <c r="C2" s="225"/>
      <c r="D2" s="225"/>
      <c r="E2" s="225"/>
      <c r="F2" s="225"/>
      <c r="G2" s="225"/>
      <c r="H2" s="225"/>
      <c r="I2" s="225"/>
      <c r="J2" s="225"/>
    </row>
    <row r="3" spans="1:10" ht="19.149999999999999" customHeight="1">
      <c r="A3" s="226" t="s">
        <v>515</v>
      </c>
      <c r="B3" s="226"/>
      <c r="C3" s="226"/>
      <c r="D3" s="226"/>
      <c r="E3" s="226"/>
      <c r="F3" s="226"/>
      <c r="G3" s="226"/>
      <c r="H3" s="226"/>
      <c r="I3" s="226"/>
      <c r="J3" s="226"/>
    </row>
    <row r="4" spans="1:10" ht="21.65" customHeight="1">
      <c r="A4" s="226"/>
      <c r="B4" s="226"/>
      <c r="C4" s="226"/>
      <c r="D4" s="226"/>
      <c r="E4" s="226"/>
      <c r="F4" s="226"/>
      <c r="G4" s="226"/>
      <c r="H4" s="226"/>
      <c r="I4" s="226"/>
      <c r="J4" s="226"/>
    </row>
    <row r="5" spans="1:10">
      <c r="A5" s="227" t="str">
        <f>TONGQUAN!C2</f>
        <v>Tháng 12 năm 2024
/ Dec 2024</v>
      </c>
      <c r="B5" s="227"/>
      <c r="C5" s="227"/>
      <c r="D5" s="227"/>
      <c r="E5" s="227"/>
      <c r="F5" s="227"/>
      <c r="G5" s="227"/>
      <c r="H5" s="227"/>
      <c r="I5" s="227"/>
      <c r="J5" s="227"/>
    </row>
    <row r="6" spans="1:10">
      <c r="A6" s="130"/>
      <c r="B6" s="130"/>
      <c r="C6" s="130"/>
      <c r="D6" s="130"/>
      <c r="E6" s="130"/>
      <c r="F6" s="57"/>
      <c r="G6" s="136"/>
      <c r="H6" s="136"/>
      <c r="I6" s="136"/>
      <c r="J6" s="136"/>
    </row>
    <row r="7" spans="1:10">
      <c r="A7" s="228" t="s">
        <v>2</v>
      </c>
      <c r="B7" s="229"/>
      <c r="C7" s="136"/>
      <c r="D7" s="136"/>
      <c r="E7" s="136"/>
      <c r="F7" s="136"/>
      <c r="G7" s="218" t="str">
        <f>TONGQUAN!D5</f>
        <v>Công ty TNHH quản lý quỹ đầu tư chứng khoán Vietcombank</v>
      </c>
      <c r="H7" s="218"/>
      <c r="I7" s="218"/>
      <c r="J7" s="218"/>
    </row>
    <row r="8" spans="1:10" ht="15" customHeight="1">
      <c r="A8" s="221" t="s">
        <v>15</v>
      </c>
      <c r="B8" s="221"/>
      <c r="C8" s="136"/>
      <c r="D8" s="136"/>
      <c r="E8" s="136"/>
      <c r="F8" s="136"/>
      <c r="G8" s="219" t="str">
        <f>TONGQUAN!D6</f>
        <v>Vietcombank Fund Management Company Limited</v>
      </c>
      <c r="H8" s="219"/>
      <c r="I8" s="219"/>
      <c r="J8" s="219"/>
    </row>
    <row r="9" spans="1:10">
      <c r="A9" s="216" t="s">
        <v>3</v>
      </c>
      <c r="B9" s="222"/>
      <c r="C9" s="136"/>
      <c r="D9" s="136"/>
      <c r="E9" s="136"/>
      <c r="F9" s="136"/>
      <c r="G9" s="223" t="str">
        <f>TONGQUAN!D7</f>
        <v>Ngân hàng TNHH Một thành viên Standard Chartered (Việt Nam)</v>
      </c>
      <c r="H9" s="223"/>
      <c r="I9" s="223"/>
      <c r="J9" s="223"/>
    </row>
    <row r="10" spans="1:10" ht="15" customHeight="1">
      <c r="A10" s="222" t="s">
        <v>4</v>
      </c>
      <c r="B10" s="222"/>
      <c r="C10" s="136"/>
      <c r="D10" s="136"/>
      <c r="E10" s="136"/>
      <c r="F10" s="136"/>
      <c r="G10" s="219" t="str">
        <f>TONGQUAN!D8</f>
        <v>Standard Chartered Bank (Vietnam) Limited</v>
      </c>
      <c r="H10" s="219"/>
      <c r="I10" s="219"/>
      <c r="J10" s="219"/>
    </row>
    <row r="11" spans="1:10" ht="15" customHeight="1">
      <c r="A11" s="216" t="s">
        <v>5</v>
      </c>
      <c r="B11" s="217"/>
      <c r="C11" s="136"/>
      <c r="D11" s="136"/>
      <c r="E11" s="136"/>
      <c r="F11" s="136"/>
      <c r="G11" s="218" t="str">
        <f>TONGQUAN!D9</f>
        <v>Quỹ Đầu Tư Trái Phiếu VCBF</v>
      </c>
      <c r="H11" s="218"/>
      <c r="I11" s="218"/>
      <c r="J11" s="218"/>
    </row>
    <row r="12" spans="1:10" ht="15" customHeight="1">
      <c r="A12" s="58" t="s">
        <v>511</v>
      </c>
      <c r="B12" s="131"/>
      <c r="C12" s="136"/>
      <c r="D12" s="136"/>
      <c r="E12" s="136"/>
      <c r="F12" s="136"/>
      <c r="G12" s="219" t="str">
        <f>TONGQUAN!D10</f>
        <v>VCBF Fixed Income Fund (VCBFIF)</v>
      </c>
      <c r="H12" s="219"/>
      <c r="I12" s="219"/>
      <c r="J12" s="219"/>
    </row>
    <row r="13" spans="1:10" ht="15" customHeight="1">
      <c r="A13" s="59" t="s">
        <v>7</v>
      </c>
      <c r="B13" s="60"/>
      <c r="C13" s="136"/>
      <c r="D13" s="136"/>
      <c r="E13" s="136"/>
      <c r="F13" s="136"/>
      <c r="G13" s="218" t="str">
        <f>TONGQUAN!D11</f>
        <v>Ngày 03 tháng 01 năm 2025</v>
      </c>
      <c r="H13" s="218"/>
      <c r="I13" s="218"/>
      <c r="J13" s="218"/>
    </row>
    <row r="14" spans="1:10">
      <c r="A14" s="61" t="s">
        <v>8</v>
      </c>
      <c r="B14" s="61"/>
      <c r="C14" s="63"/>
      <c r="D14" s="63"/>
      <c r="E14" s="63"/>
      <c r="F14" s="63"/>
      <c r="G14" s="220" t="str">
        <f>TONGQUAN!D12</f>
        <v>03 Jan 2025</v>
      </c>
      <c r="H14" s="220"/>
      <c r="I14" s="220"/>
      <c r="J14" s="220"/>
    </row>
    <row r="15" spans="1:10">
      <c r="A15" s="94" t="s">
        <v>562</v>
      </c>
      <c r="B15" s="95" t="s">
        <v>563</v>
      </c>
      <c r="C15" s="63"/>
      <c r="D15" s="63"/>
      <c r="E15" s="63"/>
      <c r="F15" s="63"/>
      <c r="G15" s="132"/>
      <c r="H15" s="132"/>
      <c r="I15" s="132"/>
      <c r="J15" s="132"/>
    </row>
    <row r="16" spans="1:10">
      <c r="A16" s="73" t="s">
        <v>27</v>
      </c>
      <c r="B16" s="74" t="s">
        <v>518</v>
      </c>
      <c r="C16" s="63"/>
      <c r="D16" s="63"/>
      <c r="E16" s="63"/>
      <c r="F16" s="63"/>
      <c r="G16" s="63"/>
      <c r="H16" s="63"/>
      <c r="I16" s="63"/>
      <c r="J16" s="63"/>
    </row>
    <row r="17" spans="1:10" s="62" customFormat="1" ht="36" customHeight="1">
      <c r="A17" s="214" t="s">
        <v>234</v>
      </c>
      <c r="B17" s="214" t="s">
        <v>553</v>
      </c>
      <c r="C17" s="214" t="s">
        <v>554</v>
      </c>
      <c r="D17" s="214" t="s">
        <v>555</v>
      </c>
      <c r="E17" s="214" t="s">
        <v>556</v>
      </c>
      <c r="F17" s="214" t="s">
        <v>557</v>
      </c>
      <c r="G17" s="214" t="s">
        <v>558</v>
      </c>
      <c r="H17" s="215"/>
      <c r="I17" s="214" t="s">
        <v>567</v>
      </c>
      <c r="J17" s="215"/>
    </row>
    <row r="18" spans="1:10" s="62" customFormat="1" ht="87" customHeight="1">
      <c r="A18" s="215"/>
      <c r="B18" s="215"/>
      <c r="C18" s="215"/>
      <c r="D18" s="215"/>
      <c r="E18" s="215"/>
      <c r="F18" s="215"/>
      <c r="G18" s="133" t="s">
        <v>559</v>
      </c>
      <c r="H18" s="133" t="s">
        <v>560</v>
      </c>
      <c r="I18" s="133" t="s">
        <v>559</v>
      </c>
      <c r="J18" s="133" t="s">
        <v>561</v>
      </c>
    </row>
    <row r="19" spans="1:10" s="62" customFormat="1" ht="45.75" customHeight="1">
      <c r="A19" s="167" t="s">
        <v>699</v>
      </c>
      <c r="B19" s="167" t="s">
        <v>700</v>
      </c>
      <c r="C19" s="167"/>
      <c r="D19" s="167"/>
      <c r="E19" s="167"/>
      <c r="F19" s="170"/>
      <c r="G19" s="167"/>
      <c r="H19" s="169"/>
      <c r="I19" s="167"/>
      <c r="J19" s="169"/>
    </row>
    <row r="20" spans="1:10">
      <c r="A20" s="167" t="s">
        <v>701</v>
      </c>
      <c r="B20" s="167" t="s">
        <v>702</v>
      </c>
      <c r="C20" s="167" t="s">
        <v>703</v>
      </c>
      <c r="D20" s="167" t="s">
        <v>704</v>
      </c>
      <c r="E20" s="167" t="s">
        <v>705</v>
      </c>
      <c r="F20" s="170" t="s">
        <v>706</v>
      </c>
      <c r="G20" s="167" t="s">
        <v>707</v>
      </c>
      <c r="H20" s="169" t="s">
        <v>708</v>
      </c>
      <c r="I20" s="167" t="s">
        <v>709</v>
      </c>
      <c r="J20" s="169" t="s">
        <v>710</v>
      </c>
    </row>
    <row r="21" spans="1:10" ht="25">
      <c r="A21" s="172" t="s">
        <v>711</v>
      </c>
      <c r="B21" s="172" t="s">
        <v>712</v>
      </c>
      <c r="C21" s="172"/>
      <c r="D21" s="172"/>
      <c r="E21" s="172"/>
      <c r="F21" s="174">
        <v>0</v>
      </c>
      <c r="G21" s="172"/>
      <c r="H21" s="173">
        <v>0</v>
      </c>
      <c r="I21" s="172"/>
      <c r="J21" s="173">
        <v>0</v>
      </c>
    </row>
    <row r="22" spans="1:10" ht="25">
      <c r="A22" s="167" t="s">
        <v>713</v>
      </c>
      <c r="B22" s="167" t="s">
        <v>714</v>
      </c>
      <c r="C22" s="167"/>
      <c r="D22" s="167"/>
      <c r="E22" s="167"/>
      <c r="F22" s="170"/>
      <c r="G22" s="167"/>
      <c r="H22" s="169"/>
      <c r="I22" s="167"/>
      <c r="J22" s="169"/>
    </row>
    <row r="23" spans="1:10">
      <c r="A23" s="167" t="s">
        <v>715</v>
      </c>
      <c r="B23" s="167" t="s">
        <v>716</v>
      </c>
      <c r="C23" s="167" t="s">
        <v>717</v>
      </c>
      <c r="D23" s="167" t="s">
        <v>718</v>
      </c>
      <c r="E23" s="167" t="s">
        <v>719</v>
      </c>
      <c r="F23" s="170" t="s">
        <v>720</v>
      </c>
      <c r="G23" s="167" t="s">
        <v>721</v>
      </c>
      <c r="H23" s="169" t="s">
        <v>722</v>
      </c>
      <c r="I23" s="167" t="s">
        <v>723</v>
      </c>
      <c r="J23" s="169" t="s">
        <v>724</v>
      </c>
    </row>
    <row r="24" spans="1:10" ht="25">
      <c r="A24" s="172" t="s">
        <v>725</v>
      </c>
      <c r="B24" s="172" t="s">
        <v>726</v>
      </c>
      <c r="C24" s="172"/>
      <c r="D24" s="172"/>
      <c r="E24" s="172"/>
      <c r="F24" s="174">
        <v>0</v>
      </c>
      <c r="G24" s="172"/>
      <c r="H24" s="173">
        <v>0</v>
      </c>
      <c r="I24" s="172"/>
      <c r="J24" s="173">
        <v>0</v>
      </c>
    </row>
    <row r="25" spans="1:10" ht="25">
      <c r="A25" s="172" t="s">
        <v>727</v>
      </c>
      <c r="B25" s="172" t="s">
        <v>728</v>
      </c>
      <c r="C25" s="172"/>
      <c r="D25" s="172"/>
      <c r="E25" s="172"/>
      <c r="F25" s="174">
        <v>0</v>
      </c>
      <c r="G25" s="172"/>
      <c r="H25" s="173">
        <v>0</v>
      </c>
      <c r="I25" s="172"/>
      <c r="J25" s="173">
        <v>0</v>
      </c>
    </row>
    <row r="26" spans="1:10" ht="25">
      <c r="A26" s="167" t="s">
        <v>729</v>
      </c>
      <c r="B26" s="167" t="s">
        <v>730</v>
      </c>
      <c r="C26" s="167"/>
      <c r="D26" s="167"/>
      <c r="E26" s="167"/>
      <c r="F26" s="170"/>
      <c r="G26" s="167"/>
      <c r="H26" s="169"/>
      <c r="I26" s="167"/>
      <c r="J26" s="169"/>
    </row>
    <row r="27" spans="1:10">
      <c r="A27" s="167" t="s">
        <v>731</v>
      </c>
      <c r="B27" s="167" t="s">
        <v>732</v>
      </c>
      <c r="C27" s="167" t="s">
        <v>733</v>
      </c>
      <c r="D27" s="167" t="s">
        <v>734</v>
      </c>
      <c r="E27" s="167" t="s">
        <v>735</v>
      </c>
      <c r="F27" s="170" t="s">
        <v>736</v>
      </c>
      <c r="G27" s="167" t="s">
        <v>737</v>
      </c>
      <c r="H27" s="169" t="s">
        <v>738</v>
      </c>
      <c r="I27" s="167" t="s">
        <v>739</v>
      </c>
      <c r="J27" s="169" t="s">
        <v>740</v>
      </c>
    </row>
    <row r="28" spans="1:10" ht="25">
      <c r="A28" s="172" t="s">
        <v>741</v>
      </c>
      <c r="B28" s="172" t="s">
        <v>742</v>
      </c>
      <c r="C28" s="172"/>
      <c r="D28" s="172"/>
      <c r="E28" s="172"/>
      <c r="F28" s="174">
        <v>0</v>
      </c>
      <c r="G28" s="172"/>
      <c r="H28" s="173">
        <v>0</v>
      </c>
      <c r="I28" s="172"/>
      <c r="J28" s="173">
        <v>0</v>
      </c>
    </row>
    <row r="29" spans="1:10" ht="25">
      <c r="A29" s="167" t="s">
        <v>743</v>
      </c>
      <c r="B29" s="167" t="s">
        <v>744</v>
      </c>
      <c r="C29" s="167"/>
      <c r="D29" s="167"/>
      <c r="E29" s="167"/>
      <c r="F29" s="170"/>
      <c r="G29" s="167"/>
      <c r="H29" s="169"/>
      <c r="I29" s="167"/>
      <c r="J29" s="169"/>
    </row>
    <row r="30" spans="1:10">
      <c r="A30" s="167" t="s">
        <v>745</v>
      </c>
      <c r="B30" s="167" t="s">
        <v>746</v>
      </c>
      <c r="C30" s="167" t="s">
        <v>747</v>
      </c>
      <c r="D30" s="167" t="s">
        <v>748</v>
      </c>
      <c r="E30" s="167" t="s">
        <v>749</v>
      </c>
      <c r="F30" s="170" t="s">
        <v>750</v>
      </c>
      <c r="G30" s="167" t="s">
        <v>751</v>
      </c>
      <c r="H30" s="169" t="s">
        <v>752</v>
      </c>
      <c r="I30" s="167" t="s">
        <v>753</v>
      </c>
      <c r="J30" s="169" t="s">
        <v>754</v>
      </c>
    </row>
    <row r="31" spans="1:10" ht="25">
      <c r="A31" s="172" t="s">
        <v>755</v>
      </c>
      <c r="B31" s="172" t="s">
        <v>756</v>
      </c>
      <c r="C31" s="172"/>
      <c r="D31" s="172"/>
      <c r="E31" s="172"/>
      <c r="F31" s="174">
        <v>0</v>
      </c>
      <c r="G31" s="172"/>
      <c r="H31" s="173">
        <v>0</v>
      </c>
      <c r="I31" s="172"/>
      <c r="J31" s="173">
        <v>0</v>
      </c>
    </row>
    <row r="32" spans="1:10" ht="25">
      <c r="A32" s="172" t="s">
        <v>757</v>
      </c>
      <c r="B32" s="172" t="s">
        <v>758</v>
      </c>
      <c r="C32" s="172"/>
      <c r="D32" s="172"/>
      <c r="E32" s="172"/>
      <c r="F32" s="174">
        <v>0</v>
      </c>
      <c r="G32" s="172"/>
      <c r="H32" s="173">
        <v>0</v>
      </c>
      <c r="I32" s="172"/>
      <c r="J32" s="173">
        <v>0</v>
      </c>
    </row>
    <row r="33" spans="1:10" s="137" customFormat="1" ht="45.75" customHeight="1">
      <c r="A33" s="64" t="s">
        <v>10</v>
      </c>
      <c r="B33" s="65"/>
      <c r="C33" s="66"/>
      <c r="D33" s="63"/>
      <c r="E33" s="63"/>
      <c r="F33" s="63"/>
      <c r="G33" s="63"/>
      <c r="H33" s="63"/>
      <c r="I33" s="67" t="s">
        <v>11</v>
      </c>
      <c r="J33" s="63"/>
    </row>
    <row r="34" spans="1:10">
      <c r="A34" s="68" t="s">
        <v>12</v>
      </c>
      <c r="B34" s="65"/>
      <c r="C34" s="66"/>
      <c r="D34" s="63"/>
      <c r="E34" s="63"/>
      <c r="F34" s="63"/>
      <c r="G34" s="63"/>
      <c r="H34" s="63"/>
      <c r="I34" s="69" t="s">
        <v>13</v>
      </c>
      <c r="J34" s="63"/>
    </row>
    <row r="35" spans="1:10">
      <c r="A35" s="65"/>
      <c r="B35" s="65"/>
      <c r="C35" s="66"/>
      <c r="D35" s="136"/>
      <c r="E35" s="136"/>
      <c r="F35" s="136"/>
      <c r="G35" s="136"/>
      <c r="H35" s="136"/>
      <c r="I35" s="66"/>
      <c r="J35" s="136"/>
    </row>
    <row r="36" spans="1:10">
      <c r="A36" s="139"/>
      <c r="B36" s="136"/>
      <c r="C36" s="136"/>
      <c r="D36" s="136"/>
      <c r="E36" s="136"/>
      <c r="F36" s="136"/>
      <c r="G36" s="63"/>
      <c r="H36" s="136"/>
      <c r="I36" s="136"/>
      <c r="J36" s="136"/>
    </row>
    <row r="37" spans="1:10">
      <c r="A37" s="139"/>
      <c r="B37" s="136"/>
      <c r="C37" s="136"/>
      <c r="D37" s="136"/>
      <c r="E37" s="136"/>
      <c r="F37" s="136"/>
      <c r="G37" s="136"/>
      <c r="H37" s="136"/>
      <c r="I37" s="136"/>
      <c r="J37" s="136"/>
    </row>
    <row r="38" spans="1:10">
      <c r="A38" s="139"/>
      <c r="B38" s="136"/>
      <c r="C38" s="136"/>
      <c r="D38" s="136"/>
      <c r="E38" s="136"/>
      <c r="F38" s="136"/>
      <c r="G38" s="136"/>
      <c r="H38" s="136"/>
      <c r="I38" s="136"/>
      <c r="J38" s="136"/>
    </row>
    <row r="39" spans="1:10">
      <c r="A39" s="139"/>
      <c r="B39" s="136"/>
      <c r="C39" s="136"/>
      <c r="D39" s="136"/>
      <c r="E39" s="136"/>
      <c r="F39" s="136"/>
      <c r="G39" s="136"/>
      <c r="H39" s="136"/>
      <c r="I39" s="136"/>
      <c r="J39" s="136"/>
    </row>
    <row r="40" spans="1:10" s="62" customFormat="1" ht="12.5">
      <c r="A40" s="213" t="s">
        <v>14</v>
      </c>
      <c r="B40" s="213"/>
      <c r="C40" s="63"/>
      <c r="D40" s="63"/>
      <c r="E40" s="63"/>
      <c r="F40" s="63"/>
      <c r="G40" s="63"/>
      <c r="H40" s="63"/>
      <c r="I40" s="153" t="s">
        <v>1070</v>
      </c>
      <c r="J40" s="154"/>
    </row>
    <row r="41" spans="1:10" s="62" customFormat="1" ht="12.5">
      <c r="A41" s="74" t="s">
        <v>1078</v>
      </c>
      <c r="B41" s="63"/>
      <c r="C41" s="63"/>
      <c r="D41" s="63"/>
      <c r="E41" s="63"/>
      <c r="F41" s="63"/>
      <c r="G41" s="63"/>
      <c r="H41" s="63"/>
      <c r="I41" s="74" t="s">
        <v>1079</v>
      </c>
      <c r="J41" s="63"/>
    </row>
    <row r="42" spans="1:10" s="62" customFormat="1" ht="12.5">
      <c r="A42" s="63" t="s">
        <v>1080</v>
      </c>
      <c r="B42" s="63"/>
      <c r="C42" s="63"/>
      <c r="D42" s="63"/>
      <c r="E42" s="63"/>
      <c r="F42" s="63"/>
      <c r="G42" s="63"/>
      <c r="H42" s="63"/>
      <c r="I42" s="63" t="s">
        <v>1081</v>
      </c>
      <c r="J42" s="63"/>
    </row>
    <row r="43" spans="1:10" s="62" customFormat="1" ht="12.5">
      <c r="A43" s="152"/>
      <c r="B43" s="63"/>
      <c r="C43" s="63"/>
      <c r="D43" s="63"/>
      <c r="E43" s="63"/>
      <c r="F43" s="63"/>
      <c r="G43" s="63"/>
      <c r="H43" s="63"/>
      <c r="I43" s="63"/>
      <c r="J43" s="63"/>
    </row>
    <row r="44" spans="1:10" s="62" customFormat="1" ht="12.5">
      <c r="A44" s="152"/>
      <c r="B44" s="63"/>
      <c r="C44" s="63"/>
      <c r="D44" s="63"/>
      <c r="E44" s="63"/>
      <c r="F44" s="63"/>
      <c r="G44" s="63"/>
      <c r="H44" s="63"/>
      <c r="I44" s="63"/>
      <c r="J44" s="63"/>
    </row>
    <row r="45" spans="1:10">
      <c r="A45" s="139"/>
      <c r="B45" s="136"/>
      <c r="C45" s="136"/>
      <c r="D45" s="136"/>
      <c r="E45" s="136"/>
      <c r="F45" s="136"/>
      <c r="G45" s="136"/>
      <c r="H45" s="136"/>
      <c r="I45" s="136"/>
      <c r="J45" s="136"/>
    </row>
    <row r="46" spans="1:10">
      <c r="A46" s="139"/>
      <c r="B46" s="136"/>
      <c r="C46" s="136"/>
      <c r="D46" s="136"/>
      <c r="E46" s="136"/>
      <c r="F46" s="136"/>
      <c r="G46" s="136"/>
      <c r="H46" s="136"/>
      <c r="I46" s="136"/>
      <c r="J46" s="136"/>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/VvtRXH1lgd4eJFaPfYAlD6NWVpW0cR0F9gj9uu0e1I=</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yvvGnpHM7cS8FzQWKVMYkBOklefW4tgMarmpyP8vLlo=</DigestValue>
    </Reference>
  </SignedInfo>
  <SignatureValue>Ut0m9vExIpIcXxQMVhnshRJwi1a59jQe+0aygj1hkGsdr4NX3dTS4sD7PSG2m5JmaEO3rIIIGgzl
6EC1D4rP9YxuuXuBJeF9+Y088anLnxxJpiJy9kVC0SrhWmVEhMcSGPE7/yF2f0y2BvuWQEMzzgC2
rjvuUJX6JcwQ7BVPdsgZAfifjlymALxPVkPu3OtOjW0WLTAFhZUC+1/OyyY+mItw7QQsGsA8hZGg
AajgxpVHyThptE/t2NsWolnlIyfOYPADF1d8z8ZMkTuqHthfhgeLbBOwiuygHQ2GVwsaOeoaczTO
TZ3MhbaTpUxEAv1tjFyenLbMvNLoEn9jkvU5Xw==</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YO7Kq3G5yo8pPekILlgkGhEnmJS7Ccrf5w06F84E9tw=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drawing1.xml?ContentType=application/vnd.openxmlformats-officedocument.drawing+xml">
        <DigestMethod Algorithm="http://www.w3.org/2001/04/xmlenc#sha256"/>
        <DigestValue>nPPcV5sBWqE+FpZ/8RGR2QvTIA8G4xT73CncOeYEPQw=</DigestValue>
      </Reference>
      <Reference URI="/xl/drawings/drawing2.xml?ContentType=application/vnd.openxmlformats-officedocument.drawing+xml">
        <DigestMethod Algorithm="http://www.w3.org/2001/04/xmlenc#sha256"/>
        <DigestValue>Dqro3ewg0KJG0e/sdc70RSRSUYlgJBCbhaYVzNG6qzI=</DigestValue>
      </Reference>
      <Reference URI="/xl/drawings/drawing3.xml?ContentType=application/vnd.openxmlformats-officedocument.drawing+xml">
        <DigestMethod Algorithm="http://www.w3.org/2001/04/xmlenc#sha256"/>
        <DigestValue>1uS6HU8RI+5KmxVEv+pCJilRezpGYUdfq1tl5KWVAPw=</DigestValue>
      </Reference>
      <Reference URI="/xl/drawings/drawing4.xml?ContentType=application/vnd.openxmlformats-officedocument.drawing+xml">
        <DigestMethod Algorithm="http://www.w3.org/2001/04/xmlenc#sha256"/>
        <DigestValue>6jviQYGhkPfTDOE7O2HQUA3QeZZeaN5UWgdWDmnU2SU=</DigestValue>
      </Reference>
      <Reference URI="/xl/drawings/drawing5.xml?ContentType=application/vnd.openxmlformats-officedocument.drawing+xml">
        <DigestMethod Algorithm="http://www.w3.org/2001/04/xmlenc#sha256"/>
        <DigestValue>/FtTDUEJOMVfa7pf1lzoKfunHap6G4vHPUHau1WWyTQ=</DigestValue>
      </Reference>
      <Reference URI="/xl/drawings/drawing6.xml?ContentType=application/vnd.openxmlformats-officedocument.drawing+xml">
        <DigestMethod Algorithm="http://www.w3.org/2001/04/xmlenc#sha256"/>
        <DigestValue>Wlfardzu4ZjkXI4Otkw43qPBsQtjqwHQwvArCQgmrUI=</DigestValue>
      </Reference>
      <Reference URI="/xl/drawings/drawing7.xml?ContentType=application/vnd.openxmlformats-officedocument.drawing+xml">
        <DigestMethod Algorithm="http://www.w3.org/2001/04/xmlenc#sha256"/>
        <DigestValue>swV6lsemrk0J9Txy+fhbR3DmyGA+JUx93qpcZmxGjf0=</DigestValue>
      </Reference>
      <Reference URI="/xl/media/image1.emf?ContentType=image/x-emf">
        <DigestMethod Algorithm="http://www.w3.org/2001/04/xmlenc#sha256"/>
        <DigestValue>/l8s9l/yzBiC4vVxvSwFBFExCuqM7WM8TDoZNJAYvtw=</DigestValue>
      </Reference>
      <Reference URI="/xl/media/image2.emf?ContentType=image/x-emf">
        <DigestMethod Algorithm="http://www.w3.org/2001/04/xmlenc#sha256"/>
        <DigestValue>E5GKSQDpyuxvI/ZctuH1RbnXPPkvuFDUdxhb0czeP9w=</DigestValue>
      </Reference>
      <Reference URI="/xl/media/image3.emf?ContentType=image/x-emf">
        <DigestMethod Algorithm="http://www.w3.org/2001/04/xmlenc#sha256"/>
        <DigestValue>qtEdLqtpfwwki5VNJ6T4c558WkfDe0rqNqrSdTrLmjg=</DigestValue>
      </Reference>
      <Reference URI="/xl/media/image4.emf?ContentType=image/x-emf">
        <DigestMethod Algorithm="http://www.w3.org/2001/04/xmlenc#sha256"/>
        <DigestValue>H1Fj6d1NqeAroIBn6LhHQbG1HN5eQ7zeFKVLp/PuYvE=</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x5jmgrrzlpi0htJ7dvFPSfdZMWWRCIJQLyDHoKLBuUA=</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x5jmgrrzlpi0htJ7dvFPSfdZMWWRCIJQLyDHoKLBuUA=</DigestValue>
      </Reference>
      <Reference URI="/xl/printerSettings/printerSettings6.bin?ContentType=application/vnd.openxmlformats-officedocument.spreadsheetml.printerSettings">
        <DigestMethod Algorithm="http://www.w3.org/2001/04/xmlenc#sha256"/>
        <DigestValue>TaA6KX/SRWPpmiasS8KGCRFI/mFTpQlGqiM07LbibG8=</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s6l80irlBTW+uFk7nR5c7WcaDa2jSh3MPBgl0IjaDO0=</DigestValue>
      </Reference>
      <Reference URI="/xl/sharedStrings.xml?ContentType=application/vnd.openxmlformats-officedocument.spreadsheetml.sharedStrings+xml">
        <DigestMethod Algorithm="http://www.w3.org/2001/04/xmlenc#sha256"/>
        <DigestValue>GY3QGEM0rMfXi5YGroy3QIK7PwYEWsfDnoo3+G352rQ=</DigestValue>
      </Reference>
      <Reference URI="/xl/styles.xml?ContentType=application/vnd.openxmlformats-officedocument.spreadsheetml.styles+xml">
        <DigestMethod Algorithm="http://www.w3.org/2001/04/xmlenc#sha256"/>
        <DigestValue>cHa2M3RfJyQbowmkeC4U5rlekWX+nIc3TT6OfIHN7+w=</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t7Ah32fqpnWL8JkVxHThUahsKMP+xgP9jDTOnYkNTNw=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9T+yw4wrsh9mj6LX9ttMHSq7Qcj1J3NzJF8ZBQ59Fos=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CwvGKO7du/4VK3JXwI1xC26LuLly21vgfyS4zPmBQJw=</DigestValue>
      </Reference>
      <Reference URI="/xl/worksheets/sheet1.xml?ContentType=application/vnd.openxmlformats-officedocument.spreadsheetml.worksheet+xml">
        <DigestMethod Algorithm="http://www.w3.org/2001/04/xmlenc#sha256"/>
        <DigestValue>DvJ/Ix35Cg4cEe0gRqUX9GdoJ6QOO+hz548yIR4KulU=</DigestValue>
      </Reference>
      <Reference URI="/xl/worksheets/sheet2.xml?ContentType=application/vnd.openxmlformats-officedocument.spreadsheetml.worksheet+xml">
        <DigestMethod Algorithm="http://www.w3.org/2001/04/xmlenc#sha256"/>
        <DigestValue>4sEu77gx6aQlwRtlsN6EpH0Iy00W9dvzZwyoPuRPRVA=</DigestValue>
      </Reference>
      <Reference URI="/xl/worksheets/sheet3.xml?ContentType=application/vnd.openxmlformats-officedocument.spreadsheetml.worksheet+xml">
        <DigestMethod Algorithm="http://www.w3.org/2001/04/xmlenc#sha256"/>
        <DigestValue>iiPlEi5fFAE/DpGVrWBV3TcBp3nOIJP5DjDXjQ5K7IQ=</DigestValue>
      </Reference>
      <Reference URI="/xl/worksheets/sheet4.xml?ContentType=application/vnd.openxmlformats-officedocument.spreadsheetml.worksheet+xml">
        <DigestMethod Algorithm="http://www.w3.org/2001/04/xmlenc#sha256"/>
        <DigestValue>NMUiXdjx54fpU+VSBC6PnxInxJc1KN0KMME7YSQN31Y=</DigestValue>
      </Reference>
      <Reference URI="/xl/worksheets/sheet5.xml?ContentType=application/vnd.openxmlformats-officedocument.spreadsheetml.worksheet+xml">
        <DigestMethod Algorithm="http://www.w3.org/2001/04/xmlenc#sha256"/>
        <DigestValue>1Qf+buN2MGmw4+VknFOZP4fZbE8h5mAJfguiWZl7aq4=</DigestValue>
      </Reference>
      <Reference URI="/xl/worksheets/sheet6.xml?ContentType=application/vnd.openxmlformats-officedocument.spreadsheetml.worksheet+xml">
        <DigestMethod Algorithm="http://www.w3.org/2001/04/xmlenc#sha256"/>
        <DigestValue>K1egrRJLzZb16FCkc57NZ3V8eSx2vLwTf3DP+ciWiLg=</DigestValue>
      </Reference>
      <Reference URI="/xl/worksheets/sheet7.xml?ContentType=application/vnd.openxmlformats-officedocument.spreadsheetml.worksheet+xml">
        <DigestMethod Algorithm="http://www.w3.org/2001/04/xmlenc#sha256"/>
        <DigestValue>XmNG6u9+u7ol6HxPcEysbJX8evms9DO8kWaZuITK5QU=</DigestValue>
      </Reference>
      <Reference URI="/xl/worksheets/sheet8.xml?ContentType=application/vnd.openxmlformats-officedocument.spreadsheetml.worksheet+xml">
        <DigestMethod Algorithm="http://www.w3.org/2001/04/xmlenc#sha256"/>
        <DigestValue>Z75aFArIL/jFgeuGvaPF3eSeGwWjvkbbXF9LiqLoEro=</DigestValue>
      </Reference>
    </Manifest>
    <SignatureProperties>
      <SignatureProperty Id="idSignatureTime" Target="#idPackageSignature">
        <mdssi:SignatureTime xmlns:mdssi="http://schemas.openxmlformats.org/package/2006/digital-signature">
          <mdssi:Format>YYYY-MM-DDThh:mm:ssTZD</mdssi:Format>
          <mdssi:Value>2025-01-07T03:21:35Z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2025-01-07T03:21:35Z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SSND0WEoTPuu8siVkfVxVkTyWsA0Qaj2Az5t/sG58DQ=</DigestValue>
    </Reference>
    <Reference Type="http://www.w3.org/2000/09/xmldsig#Object" URI="#idOfficeObject">
      <DigestMethod Algorithm="http://www.w3.org/2001/04/xmlenc#sha256"/>
      <DigestValue>Bd9OnZXxgMKE8N8rppZicnzdiGmBlC6K3+vCY6wFoPo=</DigestValue>
    </Reference>
    <Reference Type="http://uri.etsi.org/01903#SignedProperties" URI="#idSignedProperties">
      <Transforms>
        <Transform Algorithm="http://www.w3.org/TR/2001/REC-xml-c14n-20010315"/>
      </Transforms>
      <DigestMethod Algorithm="http://www.w3.org/2001/04/xmlenc#sha256"/>
      <DigestValue>fvc33Eu0G/tgmcMuQUBKGTTmTTPWJrpmjMqv6sZJI4I=</DigestValue>
    </Reference>
  </SignedInfo>
  <SignatureValue>NIcsPanKPmli+JjF19LvZHnGADwW88lXQf5LfvPHBOAB3XRhxDrvL3Gx2rXHpU0hGiYHaF8qIxSe
ZmOw2RLQ0knesUhdf/3rlvpIY/q7X+F/BzF5cMADIoZxhxqqhasONVzGITwgVtvBEV+e1pC50DqQ
2A6PEFyyDP1+rHWC89VfE1f02XjlWxXmSmGTJkaVcUS8knmZ3zjWwfEwiqHZ7V3nHxWVI4qP/P+0
UYXQunAlX8JivVpzpcF99lyc8uyFJ93tMNUzsVO8vCPlX6+vdXoFpz8Yc//z1jHz5S5+Sk60LCQ2
KLcmn2cKLu6rHnBRa6Obg5wNgKQYzc3BGBTdlw==</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YO7Kq3G5yo8pPekILlgkGhEnmJS7Ccrf5w06F84E9tw=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drawing1.xml?ContentType=application/vnd.openxmlformats-officedocument.drawing+xml">
        <DigestMethod Algorithm="http://www.w3.org/2001/04/xmlenc#sha256"/>
        <DigestValue>nPPcV5sBWqE+FpZ/8RGR2QvTIA8G4xT73CncOeYEPQw=</DigestValue>
      </Reference>
      <Reference URI="/xl/drawings/drawing2.xml?ContentType=application/vnd.openxmlformats-officedocument.drawing+xml">
        <DigestMethod Algorithm="http://www.w3.org/2001/04/xmlenc#sha256"/>
        <DigestValue>Dqro3ewg0KJG0e/sdc70RSRSUYlgJBCbhaYVzNG6qzI=</DigestValue>
      </Reference>
      <Reference URI="/xl/drawings/drawing3.xml?ContentType=application/vnd.openxmlformats-officedocument.drawing+xml">
        <DigestMethod Algorithm="http://www.w3.org/2001/04/xmlenc#sha256"/>
        <DigestValue>1uS6HU8RI+5KmxVEv+pCJilRezpGYUdfq1tl5KWVAPw=</DigestValue>
      </Reference>
      <Reference URI="/xl/drawings/drawing4.xml?ContentType=application/vnd.openxmlformats-officedocument.drawing+xml">
        <DigestMethod Algorithm="http://www.w3.org/2001/04/xmlenc#sha256"/>
        <DigestValue>6jviQYGhkPfTDOE7O2HQUA3QeZZeaN5UWgdWDmnU2SU=</DigestValue>
      </Reference>
      <Reference URI="/xl/drawings/drawing5.xml?ContentType=application/vnd.openxmlformats-officedocument.drawing+xml">
        <DigestMethod Algorithm="http://www.w3.org/2001/04/xmlenc#sha256"/>
        <DigestValue>/FtTDUEJOMVfa7pf1lzoKfunHap6G4vHPUHau1WWyTQ=</DigestValue>
      </Reference>
      <Reference URI="/xl/drawings/drawing6.xml?ContentType=application/vnd.openxmlformats-officedocument.drawing+xml">
        <DigestMethod Algorithm="http://www.w3.org/2001/04/xmlenc#sha256"/>
        <DigestValue>Wlfardzu4ZjkXI4Otkw43qPBsQtjqwHQwvArCQgmrUI=</DigestValue>
      </Reference>
      <Reference URI="/xl/drawings/drawing7.xml?ContentType=application/vnd.openxmlformats-officedocument.drawing+xml">
        <DigestMethod Algorithm="http://www.w3.org/2001/04/xmlenc#sha256"/>
        <DigestValue>swV6lsemrk0J9Txy+fhbR3DmyGA+JUx93qpcZmxGjf0=</DigestValue>
      </Reference>
      <Reference URI="/xl/media/image1.emf?ContentType=image/x-emf">
        <DigestMethod Algorithm="http://www.w3.org/2001/04/xmlenc#sha256"/>
        <DigestValue>/l8s9l/yzBiC4vVxvSwFBFExCuqM7WM8TDoZNJAYvtw=</DigestValue>
      </Reference>
      <Reference URI="/xl/media/image2.emf?ContentType=image/x-emf">
        <DigestMethod Algorithm="http://www.w3.org/2001/04/xmlenc#sha256"/>
        <DigestValue>E5GKSQDpyuxvI/ZctuH1RbnXPPkvuFDUdxhb0czeP9w=</DigestValue>
      </Reference>
      <Reference URI="/xl/media/image3.emf?ContentType=image/x-emf">
        <DigestMethod Algorithm="http://www.w3.org/2001/04/xmlenc#sha256"/>
        <DigestValue>qtEdLqtpfwwki5VNJ6T4c558WkfDe0rqNqrSdTrLmjg=</DigestValue>
      </Reference>
      <Reference URI="/xl/media/image4.emf?ContentType=image/x-emf">
        <DigestMethod Algorithm="http://www.w3.org/2001/04/xmlenc#sha256"/>
        <DigestValue>H1Fj6d1NqeAroIBn6LhHQbG1HN5eQ7zeFKVLp/PuYvE=</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x5jmgrrzlpi0htJ7dvFPSfdZMWWRCIJQLyDHoKLBuUA=</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x5jmgrrzlpi0htJ7dvFPSfdZMWWRCIJQLyDHoKLBuUA=</DigestValue>
      </Reference>
      <Reference URI="/xl/printerSettings/printerSettings6.bin?ContentType=application/vnd.openxmlformats-officedocument.spreadsheetml.printerSettings">
        <DigestMethod Algorithm="http://www.w3.org/2001/04/xmlenc#sha256"/>
        <DigestValue>TaA6KX/SRWPpmiasS8KGCRFI/mFTpQlGqiM07LbibG8=</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s6l80irlBTW+uFk7nR5c7WcaDa2jSh3MPBgl0IjaDO0=</DigestValue>
      </Reference>
      <Reference URI="/xl/sharedStrings.xml?ContentType=application/vnd.openxmlformats-officedocument.spreadsheetml.sharedStrings+xml">
        <DigestMethod Algorithm="http://www.w3.org/2001/04/xmlenc#sha256"/>
        <DigestValue>GY3QGEM0rMfXi5YGroy3QIK7PwYEWsfDnoo3+G352rQ=</DigestValue>
      </Reference>
      <Reference URI="/xl/styles.xml?ContentType=application/vnd.openxmlformats-officedocument.spreadsheetml.styles+xml">
        <DigestMethod Algorithm="http://www.w3.org/2001/04/xmlenc#sha256"/>
        <DigestValue>cHa2M3RfJyQbowmkeC4U5rlekWX+nIc3TT6OfIHN7+w=</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t7Ah32fqpnWL8JkVxHThUahsKMP+xgP9jDTOnYkNTNw=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9T+yw4wrsh9mj6LX9ttMHSq7Qcj1J3NzJF8ZBQ59Fos=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CwvGKO7du/4VK3JXwI1xC26LuLly21vgfyS4zPmBQJw=</DigestValue>
      </Reference>
      <Reference URI="/xl/worksheets/sheet1.xml?ContentType=application/vnd.openxmlformats-officedocument.spreadsheetml.worksheet+xml">
        <DigestMethod Algorithm="http://www.w3.org/2001/04/xmlenc#sha256"/>
        <DigestValue>DvJ/Ix35Cg4cEe0gRqUX9GdoJ6QOO+hz548yIR4KulU=</DigestValue>
      </Reference>
      <Reference URI="/xl/worksheets/sheet2.xml?ContentType=application/vnd.openxmlformats-officedocument.spreadsheetml.worksheet+xml">
        <DigestMethod Algorithm="http://www.w3.org/2001/04/xmlenc#sha256"/>
        <DigestValue>4sEu77gx6aQlwRtlsN6EpH0Iy00W9dvzZwyoPuRPRVA=</DigestValue>
      </Reference>
      <Reference URI="/xl/worksheets/sheet3.xml?ContentType=application/vnd.openxmlformats-officedocument.spreadsheetml.worksheet+xml">
        <DigestMethod Algorithm="http://www.w3.org/2001/04/xmlenc#sha256"/>
        <DigestValue>iiPlEi5fFAE/DpGVrWBV3TcBp3nOIJP5DjDXjQ5K7IQ=</DigestValue>
      </Reference>
      <Reference URI="/xl/worksheets/sheet4.xml?ContentType=application/vnd.openxmlformats-officedocument.spreadsheetml.worksheet+xml">
        <DigestMethod Algorithm="http://www.w3.org/2001/04/xmlenc#sha256"/>
        <DigestValue>NMUiXdjx54fpU+VSBC6PnxInxJc1KN0KMME7YSQN31Y=</DigestValue>
      </Reference>
      <Reference URI="/xl/worksheets/sheet5.xml?ContentType=application/vnd.openxmlformats-officedocument.spreadsheetml.worksheet+xml">
        <DigestMethod Algorithm="http://www.w3.org/2001/04/xmlenc#sha256"/>
        <DigestValue>1Qf+buN2MGmw4+VknFOZP4fZbE8h5mAJfguiWZl7aq4=</DigestValue>
      </Reference>
      <Reference URI="/xl/worksheets/sheet6.xml?ContentType=application/vnd.openxmlformats-officedocument.spreadsheetml.worksheet+xml">
        <DigestMethod Algorithm="http://www.w3.org/2001/04/xmlenc#sha256"/>
        <DigestValue>K1egrRJLzZb16FCkc57NZ3V8eSx2vLwTf3DP+ciWiLg=</DigestValue>
      </Reference>
      <Reference URI="/xl/worksheets/sheet7.xml?ContentType=application/vnd.openxmlformats-officedocument.spreadsheetml.worksheet+xml">
        <DigestMethod Algorithm="http://www.w3.org/2001/04/xmlenc#sha256"/>
        <DigestValue>XmNG6u9+u7ol6HxPcEysbJX8evms9DO8kWaZuITK5QU=</DigestValue>
      </Reference>
      <Reference URI="/xl/worksheets/sheet8.xml?ContentType=application/vnd.openxmlformats-officedocument.spreadsheetml.worksheet+xml">
        <DigestMethod Algorithm="http://www.w3.org/2001/04/xmlenc#sha256"/>
        <DigestValue>Z75aFArIL/jFgeuGvaPF3eSeGwWjvkbbXF9LiqLoEro=</DigestValue>
      </Reference>
    </Manifest>
    <SignatureProperties>
      <SignatureProperty Id="idSignatureTime" Target="#idPackageSignature">
        <mdssi:SignatureTime xmlns:mdssi="http://schemas.openxmlformats.org/package/2006/digital-signature">
          <mdssi:Format>YYYY-MM-DDThh:mm:ssTZD</mdssi:Format>
          <mdssi:Value>2025-01-08T09:52:32Z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16.0.18227/26</OfficeVersion>
          <ApplicationVersion>16.0.18227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2025-01-08T09:52:32Z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TONGQUAN</vt:lpstr>
      <vt:lpstr>BCTaiSan_06027</vt:lpstr>
      <vt:lpstr>BCKetQuaHoatDong_06028</vt:lpstr>
      <vt:lpstr>BCDanhMucDauTu_06029</vt:lpstr>
      <vt:lpstr>BCThuNhap_06203</vt:lpstr>
      <vt:lpstr>Khac_06030</vt:lpstr>
      <vt:lpstr>BCTinhHinhTaiChinh_06105</vt:lpstr>
      <vt:lpstr>BCHoatDongVay_06026</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 Thi, Linh</cp:lastModifiedBy>
  <cp:lastPrinted>2022-10-21T09:56:46Z</cp:lastPrinted>
  <dcterms:created xsi:type="dcterms:W3CDTF">2019-03-13T13:30:00Z</dcterms:created>
  <dcterms:modified xsi:type="dcterms:W3CDTF">2025-01-06T15:51:47Z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