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andh\Downloads\OEF năm 2024\VCBBCF_WORKING_ANNUALLY for filing\"/>
    </mc:Choice>
  </mc:AlternateContent>
  <xr:revisionPtr revIDLastSave="0" documentId="13_ncr:201_{1F92368F-B055-4419-B986-6011F8B84242}" xr6:coauthVersionLast="47" xr6:coauthVersionMax="47" xr10:uidLastSave="{00000000-0000-0000-0000-000000000000}"/>
  <bookViews>
    <workbookView xWindow="-120" yWindow="-120" windowWidth="29040" windowHeight="15840" firstSheet="2" activeTab="5" xr2:uid="{00000000-000D-0000-FFFF-FFFF00000000}"/>
  </bookViews>
  <sheets>
    <sheet name="TONGQUAN" sheetId="1" r:id="rId1"/>
    <sheet name="BCHoatDongVay_06026" sheetId="45" r:id="rId2"/>
    <sheet name="BCTaiSan_06027" sheetId="43" r:id="rId3"/>
    <sheet name="BCKetQuaHoatDong_06028" sheetId="29" r:id="rId4"/>
    <sheet name="BCDanhMucDauTu_06029" sheetId="44" r:id="rId5"/>
    <sheet name="Khac_06030" sheetId="32" r:id="rId6"/>
    <sheet name="BCTinhHinhTaiChinh_06105" sheetId="42" r:id="rId7"/>
    <sheet name="GTTSRong_06107" sheetId="36" r:id="rId8"/>
    <sheet name="BCDMDT_06108" sheetId="37" r:id="rId9"/>
    <sheet name="BCLCGT_06262" sheetId="38" r:id="rId10"/>
    <sheet name="BCThuNhap_06104" sheetId="39" r:id="rId11"/>
    <sheet name="ThongKePhiGiaoDich_06145" sheetId="46" r:id="rId12"/>
    <sheet name="LogoFMS" sheetId="25" state="hidden" r:id="rId13"/>
  </sheets>
  <definedNames>
    <definedName name="_xlnm._FilterDatabase" localSheetId="4" hidden="1">BCDanhMucDauTu_06029!$A$18:$J$18</definedName>
    <definedName name="_xlnm._FilterDatabase" localSheetId="8" hidden="1">BCDMDT_06108!$A$16:$G$16</definedName>
    <definedName name="_xlnm._FilterDatabase" localSheetId="3" hidden="1">BCKetQuaHoatDong_06028!$A$18:$H$89</definedName>
    <definedName name="_xlnm._FilterDatabase" localSheetId="9" hidden="1">BCLCGT_06262!$A$17:$F$61</definedName>
    <definedName name="_xlnm._FilterDatabase" localSheetId="2" hidden="1">BCTaiSan_06027!$A$18:$F$18</definedName>
    <definedName name="_xlnm._FilterDatabase" localSheetId="10" hidden="1">BCThuNhap_06104!$A$16:$H$77</definedName>
    <definedName name="_xlnm._FilterDatabase" localSheetId="6" hidden="1">BCTinhHinhTaiChinh_06105!$A$16:$H$120</definedName>
    <definedName name="_xlnm._FilterDatabase" localSheetId="7" hidden="1">GTTSRong_06107!$A$18:$I$18</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4">BCDanhMucDauTu_06029!$18:$18</definedName>
    <definedName name="_xlnm.Print_Titles" localSheetId="3">BCKetQuaHoatDong_06028!$18:$18</definedName>
    <definedName name="_xlnm.Print_Titles" localSheetId="9">BCLCGT_06262!$17:$17</definedName>
    <definedName name="_xlnm.Print_Titles" localSheetId="2">BCTaiSan_06027!$18:$18</definedName>
    <definedName name="_xlnm.Print_Titles" localSheetId="10">BCThuNhap_06104!$16:$17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B14" i="39" l="1"/>
  <c r="B12" i="39"/>
  <c r="B10" i="39"/>
  <c r="B13" i="39"/>
  <c r="B11" i="39"/>
  <c r="B9" i="39"/>
  <c r="B8" i="39"/>
  <c r="B7" i="39"/>
  <c r="A5" i="39"/>
  <c r="E17" i="38" l="1"/>
  <c r="D17" i="38"/>
  <c r="B14" i="38"/>
  <c r="B12" i="38"/>
  <c r="B10" i="38"/>
  <c r="B13" i="38"/>
  <c r="B11" i="38"/>
  <c r="B9" i="38"/>
  <c r="B8" i="38"/>
  <c r="B7" i="38"/>
  <c r="A4" i="38"/>
  <c r="C13" i="37" l="1"/>
  <c r="C11" i="37"/>
  <c r="C9" i="37"/>
  <c r="C12" i="37"/>
  <c r="C10" i="37"/>
  <c r="C8" i="37"/>
  <c r="C7" i="37"/>
  <c r="C6" i="37"/>
  <c r="A4" i="37"/>
  <c r="D14" i="36" l="1"/>
  <c r="D12" i="36"/>
  <c r="D10" i="36"/>
  <c r="D13" i="36"/>
  <c r="D11" i="36"/>
  <c r="D9" i="36"/>
  <c r="D8" i="36"/>
  <c r="D7" i="36"/>
  <c r="A5" i="36"/>
  <c r="F18" i="36"/>
  <c r="E18" i="36"/>
  <c r="D107" i="29" l="1"/>
  <c r="D106" i="29"/>
  <c r="A107" i="29"/>
  <c r="A106" i="29"/>
  <c r="A105" i="29"/>
  <c r="C14" i="29"/>
  <c r="C12" i="29"/>
  <c r="C10" i="29"/>
  <c r="C13" i="29"/>
  <c r="C11" i="29"/>
  <c r="C9" i="29"/>
  <c r="A5" i="29"/>
  <c r="C8" i="29"/>
  <c r="C7" i="29"/>
  <c r="F19" i="1" l="1"/>
  <c r="D105" i="29" l="1"/>
</calcChain>
</file>

<file path=xl/sharedStrings.xml><?xml version="1.0" encoding="utf-8"?>
<sst xmlns="http://schemas.openxmlformats.org/spreadsheetml/2006/main" count="2145" uniqueCount="1666">
  <si>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</si>
  <si>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</si>
  <si>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</si>
  <si>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</si>
  <si>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</si>
  <si>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</si>
  <si>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</si>
  <si>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</si>
  <si>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</si>
  <si>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</si>
  <si>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</si>
  <si>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</si>
  <si>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</si>
  <si>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</si>
  <si>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</si>
  <si>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</si>
  <si>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</si>
  <si>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</si>
  <si>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</si>
  <si>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</si>
  <si>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</si>
  <si>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</si>
  <si>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</si>
  <si>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</si>
  <si>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</si>
  <si>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</si>
  <si>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</si>
  <si>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</si>
  <si>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</si>
  <si>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</si>
  <si>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</si>
  <si>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</si>
  <si>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</si>
  <si>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</si>
  <si>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</si>
  <si>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</si>
  <si>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</si>
  <si>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</si>
  <si>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</si>
  <si>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</si>
  <si>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</si>
  <si>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</si>
  <si>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</si>
  <si>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</si>
  <si>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</si>
  <si>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</si>
  <si>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</si>
  <si>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</si>
  <si>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</si>
  <si>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</si>
  <si>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</si>
  <si>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</si>
  <si>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</si>
  <si>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</si>
  <si>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</si>
  <si>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</si>
  <si>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</si>
  <si>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</si>
  <si>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</si>
  <si>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</si>
  <si>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</si>
  <si>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</si>
  <si>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</si>
  <si>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</si>
  <si>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</si>
  <si>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</si>
  <si>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</si>
  <si>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</si>
  <si>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</si>
  <si>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</si>
  <si>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</si>
  <si>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</si>
  <si>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</si>
  <si>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</si>
  <si>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</si>
  <si>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</si>
  <si>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</si>
  <si>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</si>
  <si>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</si>
  <si>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</si>
  <si>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</si>
  <si>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</si>
  <si>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</si>
  <si>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</si>
  <si>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</si>
  <si>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</si>
  <si>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</si>
  <si>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</si>
  <si>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</si>
  <si>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</si>
  <si>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</si>
  <si>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</si>
  <si>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</si>
  <si>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</si>
  <si>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</si>
  <si>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</si>
  <si>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</si>
  <si>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</si>
  <si>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</si>
  <si>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</si>
  <si>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</si>
  <si>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</si>
  <si>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</si>
  <si>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</si>
  <si>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</si>
  <si>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</si>
  <si>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</si>
  <si>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</si>
  <si>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</si>
  <si>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</si>
  <si>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</si>
  <si>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</si>
  <si>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</si>
  <si>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</si>
  <si>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</si>
  <si>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</si>
  <si>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</si>
  <si>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</si>
  <si>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</si>
  <si>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</si>
  <si>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</si>
  <si>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</si>
  <si>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</si>
  <si>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</si>
  <si>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</si>
  <si>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</si>
  <si>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</si>
  <si>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</si>
  <si>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</si>
  <si>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</si>
  <si>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</si>
  <si>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</si>
  <si>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</si>
  <si>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</si>
  <si>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</si>
  <si>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</si>
  <si>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</si>
  <si>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</si>
  <si>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</si>
  <si>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</si>
  <si>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</si>
  <si>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</si>
  <si>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</si>
  <si>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</si>
  <si>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</si>
  <si>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</si>
  <si>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</si>
  <si>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</si>
  <si>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</si>
  <si>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</si>
  <si>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</si>
  <si>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</si>
  <si>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</si>
  <si>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</si>
  <si>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</si>
  <si>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</si>
  <si>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</si>
  <si>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</si>
  <si>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</si>
  <si>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</si>
  <si>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</si>
  <si>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</si>
  <si>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</si>
  <si>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</si>
  <si>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</si>
  <si>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</si>
  <si>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</si>
  <si>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</si>
  <si>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BÁO CÁO THU NHẬP
STATEMENT OF COMPREHENSIVE INCOME</t>
  </si>
  <si>
    <t>Chỉ tiêu
Indicator</t>
  </si>
  <si>
    <t>Mã số
Code</t>
  </si>
  <si>
    <t>Thuyết minh
Note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</si>
  <si>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</si>
  <si>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</si>
  <si>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</si>
  <si>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</si>
  <si>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</si>
  <si>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</si>
  <si>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</si>
  <si>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</si>
  <si>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</si>
  <si>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</si>
  <si>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</si>
  <si>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</si>
  <si>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</si>
  <si>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</si>
  <si>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</si>
  <si>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</si>
  <si>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</si>
  <si>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</si>
  <si>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</si>
  <si>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</si>
  <si>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</si>
  <si>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</si>
  <si>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</si>
  <si>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</si>
  <si>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</si>
  <si>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</si>
  <si>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</si>
  <si>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</si>
  <si>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</si>
  <si>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</si>
  <si>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</si>
  <si>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</si>
  <si>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</si>
  <si>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</si>
  <si>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</si>
  <si>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</si>
  <si>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</si>
  <si>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</si>
  <si>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</si>
  <si>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</si>
  <si>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</si>
  <si>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</si>
  <si>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</si>
  <si>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</si>
  <si>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</si>
  <si>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</si>
  <si>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</si>
  <si>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</si>
  <si>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</si>
  <si>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</si>
  <si>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</si>
  <si>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</si>
  <si>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</si>
  <si>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</si>
  <si>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</si>
  <si>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</si>
  <si>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</si>
  <si>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</si>
  <si>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</si>
  <si>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</si>
  <si>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</si>
  <si>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</si>
  <si>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</si>
  <si>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</si>
  <si>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</si>
  <si>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</si>
  <si>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</si>
  <si>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</si>
  <si>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</si>
  <si>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30</t>
  </si>
  <si>
    <t>6.1. Lợi nhuận/(lỗ) đã thực hiện
Realized profit (losses)</t>
  </si>
  <si>
    <t>31</t>
  </si>
  <si>
    <t>6.2. Lợi nhận/(lỗ) chưa thực hiện
Unrealized profit (losses)</t>
  </si>
  <si>
    <t>32</t>
  </si>
  <si>
    <t>VII. CHI PHÍ THUẾ TNDN
CORPORATE INCOME TAX</t>
  </si>
  <si>
    <t>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</si>
  <si>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</si>
  <si>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</si>
  <si>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</si>
  <si>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</si>
  <si>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</si>
  <si>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</si>
  <si>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</si>
  <si>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</si>
  <si>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</si>
  <si>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</si>
  <si>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</si>
  <si>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</si>
  <si>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</si>
  <si>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</si>
  <si>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</si>
  <si>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</si>
  <si>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</si>
  <si>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</si>
  <si>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</si>
  <si>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</si>
  <si>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</si>
  <si>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</si>
  <si>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</si>
  <si>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</si>
  <si>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</si>
  <si>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</si>
  <si>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</si>
  <si>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</si>
  <si>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</si>
  <si>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</si>
  <si>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</si>
  <si>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</si>
  <si>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</si>
  <si>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</si>
  <si>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</si>
  <si>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</si>
  <si>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</si>
  <si>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</si>
  <si>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</si>
  <si>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</si>
  <si>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</si>
  <si>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</si>
  <si>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</si>
  <si>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</si>
  <si>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</si>
  <si>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</si>
  <si>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</si>
  <si>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</si>
  <si>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</si>
  <si>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</si>
  <si>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</si>
  <si>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</si>
  <si>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</si>
  <si>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</si>
  <si>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</si>
  <si>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</si>
  <si>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</si>
  <si>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</si>
  <si>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</si>
  <si>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</si>
  <si>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</si>
  <si>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</si>
  <si>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</si>
  <si>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</si>
  <si>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</si>
  <si>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</si>
  <si>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</si>
  <si>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</si>
  <si>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</si>
  <si>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</si>
  <si>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</si>
  <si>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</si>
  <si>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</si>
  <si>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</si>
  <si>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</si>
  <si>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</si>
  <si>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</si>
  <si>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</si>
  <si>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</si>
  <si>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</si>
  <si>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</si>
  <si>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</si>
  <si>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</si>
  <si>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</si>
  <si>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</si>
  <si>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</si>
  <si>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</si>
  <si>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</si>
  <si>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</si>
  <si>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</si>
  <si>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</si>
  <si>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</si>
  <si>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</si>
  <si>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</si>
  <si>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</si>
  <si>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</si>
  <si>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</si>
  <si>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</si>
  <si>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</si>
  <si>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</si>
  <si>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</si>
  <si>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</si>
  <si>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</si>
  <si>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</si>
  <si>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</si>
  <si>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</si>
  <si>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</si>
  <si>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</si>
  <si>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</si>
  <si>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</si>
  <si>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</si>
  <si>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</si>
  <si>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</si>
  <si>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</si>
  <si>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</si>
  <si>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</si>
  <si>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</si>
  <si>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</si>
  <si>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</si>
  <si>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</si>
  <si>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</si>
  <si>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</si>
  <si>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</si>
  <si>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</si>
  <si>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</si>
  <si>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</si>
  <si>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</si>
  <si>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</si>
  <si>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</si>
  <si>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</si>
  <si>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</si>
  <si>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</si>
  <si>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</si>
  <si>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</si>
  <si>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</si>
  <si>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</si>
  <si>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</si>
  <si>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</si>
  <si>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</si>
  <si>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</si>
  <si>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</si>
  <si>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</si>
  <si>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</si>
  <si>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</si>
  <si>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 xml:space="preserve">V. Giá trị tài sản ròng trên một đơn vị quỹ cuối kỳ
NAV per unit at the end of period </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</si>
  <si>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</si>
  <si>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</si>
  <si>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</si>
  <si>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</si>
  <si>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</si>
  <si>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</si>
  <si>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</si>
  <si>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</si>
  <si>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</si>
  <si>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</si>
  <si>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</si>
  <si>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</si>
  <si>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</si>
  <si>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</si>
  <si>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</si>
  <si>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</si>
  <si>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</si>
  <si>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</si>
  <si>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</si>
  <si>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</si>
  <si>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</si>
  <si>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</si>
  <si>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</si>
  <si>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</si>
  <si>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</si>
  <si>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</si>
  <si>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</si>
  <si>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</si>
  <si>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</si>
  <si>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</si>
  <si>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</si>
  <si>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</si>
  <si>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</si>
  <si>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</si>
  <si>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</si>
  <si>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</si>
  <si>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</si>
  <si>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</si>
  <si>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</si>
  <si>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</si>
  <si>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</si>
  <si>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</si>
  <si>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</si>
  <si>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</si>
  <si>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</si>
  <si>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</si>
  <si>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</si>
  <si>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</si>
  <si>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</si>
  <si>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</si>
  <si>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</si>
  <si>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</si>
  <si>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</si>
  <si>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</si>
  <si>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</si>
  <si>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</si>
  <si>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</si>
  <si>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</si>
  <si>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</si>
  <si>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</si>
  <si>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</si>
  <si>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</si>
  <si>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</si>
  <si>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</si>
  <si>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</si>
  <si>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</si>
  <si>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</si>
  <si>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</si>
  <si>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</si>
  <si>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</si>
  <si>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</si>
  <si>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</si>
  <si>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</si>
  <si>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</si>
  <si>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</si>
  <si>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</si>
  <si>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</si>
  <si>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</si>
  <si>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</si>
  <si>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</si>
  <si>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</si>
  <si>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</si>
  <si>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</si>
  <si>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</si>
  <si>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</si>
  <si>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</si>
  <si>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</si>
  <si>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</si>
  <si>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</si>
  <si>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</si>
  <si>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</si>
  <si>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</si>
  <si>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</si>
  <si>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</si>
  <si>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</si>
  <si>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</si>
  <si>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</si>
  <si>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</si>
  <si>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</si>
  <si>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</si>
  <si>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</si>
  <si>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</si>
  <si>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</si>
  <si>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</si>
  <si>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</si>
  <si>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</si>
  <si>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</si>
  <si>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</si>
  <si>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</si>
  <si>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</si>
  <si>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</si>
  <si>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</si>
  <si>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</si>
  <si>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</si>
  <si>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</si>
  <si>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</si>
  <si>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</si>
  <si>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</si>
  <si>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</si>
  <si>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</si>
  <si>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</si>
  <si>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</si>
  <si>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</si>
  <si>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</si>
  <si>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</si>
  <si>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</si>
  <si>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</si>
  <si>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</si>
  <si>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</si>
  <si>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</si>
  <si>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</si>
  <si>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</si>
  <si>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</si>
  <si>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</si>
  <si>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</si>
  <si>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</si>
  <si>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</si>
  <si>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</si>
  <si>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</si>
  <si>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</si>
  <si>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</si>
  <si>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</si>
  <si>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</si>
  <si>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</si>
  <si>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</si>
  <si>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</si>
  <si>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</si>
  <si>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</si>
  <si>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</si>
  <si>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</si>
  <si>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</si>
  <si>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</si>
  <si>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</si>
  <si>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</si>
  <si>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</si>
  <si>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</si>
  <si>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</si>
  <si>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</si>
  <si>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</si>
  <si>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</si>
  <si>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</si>
  <si>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</si>
  <si>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</si>
  <si>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</si>
  <si>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</si>
  <si>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</si>
  <si>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</si>
  <si>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</si>
  <si>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</si>
  <si>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</si>
  <si>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</si>
  <si>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</si>
  <si>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</si>
  <si>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</si>
  <si>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</si>
  <si>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</si>
  <si>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</si>
  <si>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</si>
  <si>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</si>
  <si>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</si>
  <si>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</si>
  <si>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</si>
  <si>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</si>
  <si>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</si>
  <si>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</si>
  <si>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</si>
  <si>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</si>
  <si>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</si>
  <si>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</si>
  <si>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</si>
  <si>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</si>
  <si>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</si>
  <si>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</si>
  <si>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</si>
  <si>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</si>
  <si>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</si>
  <si>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</si>
  <si>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</si>
  <si>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</si>
  <si>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</si>
  <si>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</si>
  <si>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</si>
  <si>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</si>
  <si>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</si>
  <si>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</si>
  <si>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</si>
  <si>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</si>
  <si>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</si>
  <si>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</si>
  <si>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</si>
  <si>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</si>
  <si>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</si>
  <si>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</si>
  <si>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</si>
  <si>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</si>
  <si>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</si>
  <si>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</si>
  <si>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</si>
  <si>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</si>
  <si>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</si>
  <si>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</si>
  <si>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</si>
  <si>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</si>
  <si>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</si>
  <si>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</si>
  <si>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</si>
  <si>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</si>
  <si>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</si>
  <si>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</si>
  <si>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</si>
  <si>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</si>
  <si>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</si>
  <si>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</si>
  <si>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</si>
  <si>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</si>
  <si>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</si>
  <si>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</si>
  <si>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</si>
  <si>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</si>
  <si>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</si>
  <si>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</si>
  <si>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</si>
  <si>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</si>
  <si>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</si>
  <si>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</si>
  <si>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</si>
  <si>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</si>
  <si>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</si>
  <si>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</si>
  <si>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</si>
  <si>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</si>
  <si>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</si>
  <si>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</si>
  <si>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</si>
  <si>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</si>
  <si>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</si>
  <si>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</si>
  <si>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</si>
  <si>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</si>
  <si>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</si>
  <si>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</si>
  <si>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</si>
  <si>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</si>
  <si>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</si>
  <si>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</si>
  <si>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</si>
  <si>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</si>
  <si>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</si>
  <si>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</si>
  <si>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</si>
  <si>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</si>
  <si>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</si>
  <si>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</si>
  <si>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</si>
  <si>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VI. TỔNG LỢI NHUẬN KẾ TOÁN TRƯỚC THUẾ 
PROFIT BEFORE TAX (30=23+24)</t>
  </si>
  <si>
    <t>VIII. LỢI NHUẬN KẾ TOÁN SAU THUẾ TNDN 
PROFIT AFTER TAX (41=30-40)</t>
  </si>
  <si>
    <t>Fund name:</t>
  </si>
  <si>
    <t>2287</t>
  </si>
  <si>
    <t>2288</t>
  </si>
  <si>
    <t>_____________________________</t>
  </si>
  <si>
    <t>_______________________________________</t>
  </si>
  <si>
    <t>_____________________</t>
  </si>
  <si>
    <t>____________________________________</t>
  </si>
  <si>
    <t>________________________</t>
  </si>
  <si>
    <t>__________________________________</t>
  </si>
  <si>
    <t>______________________________________</t>
  </si>
  <si>
    <t>_______________________________</t>
  </si>
  <si>
    <t>______________________</t>
  </si>
  <si>
    <t>_________________________________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</si>
  <si>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</si>
  <si>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</si>
  <si>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</si>
  <si>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</si>
  <si>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</si>
  <si>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</si>
  <si>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</si>
  <si>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</si>
  <si>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</si>
  <si>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</si>
  <si>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</si>
  <si>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</si>
  <si>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</si>
  <si>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</si>
  <si>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</si>
  <si>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</si>
  <si>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</si>
  <si>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</si>
  <si>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</si>
  <si>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</si>
  <si>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</si>
  <si>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</si>
  <si>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</si>
  <si>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</si>
  <si>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</si>
  <si>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</si>
  <si>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</si>
  <si>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</si>
  <si>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</si>
  <si>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</si>
  <si>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</si>
  <si>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</si>
  <si>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</si>
  <si>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</si>
  <si>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</si>
  <si>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</si>
  <si>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</si>
  <si>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</si>
  <si>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</si>
  <si>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</si>
  <si>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</si>
  <si>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</si>
  <si>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</si>
  <si>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</si>
  <si>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</si>
  <si>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</si>
  <si>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</si>
  <si>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</si>
  <si>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</si>
  <si>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</si>
  <si>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</si>
  <si>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</si>
  <si>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</si>
  <si>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Fund Management Company</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</si>
  <si>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</si>
  <si>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</si>
  <si>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</si>
  <si>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</si>
  <si>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</si>
  <si>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</si>
  <si>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</si>
  <si>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</si>
  <si>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</si>
  <si>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</si>
  <si>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</si>
  <si>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</si>
  <si>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</si>
  <si>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</si>
  <si>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</si>
  <si>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</si>
  <si>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</si>
  <si>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</si>
  <si>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</si>
  <si>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</si>
  <si>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</si>
  <si>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</si>
  <si>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</si>
  <si>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</si>
  <si>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</si>
  <si>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</si>
  <si>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</si>
  <si>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</si>
  <si>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</si>
  <si>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</si>
  <si>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</si>
  <si>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</si>
  <si>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</si>
  <si>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</si>
  <si>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</si>
  <si>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</si>
  <si>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</si>
  <si>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</si>
  <si>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</si>
  <si>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</si>
  <si>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</si>
  <si>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</si>
  <si>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</si>
  <si>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</si>
  <si>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</si>
  <si>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</si>
  <si>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</si>
  <si>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</si>
  <si>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</si>
  <si>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</si>
  <si>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</si>
  <si>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</si>
  <si>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</si>
  <si>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</si>
  <si>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</si>
  <si>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</si>
  <si>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</si>
  <si>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</si>
  <si>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</si>
  <si>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</si>
  <si>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</si>
  <si>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</si>
  <si>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</si>
  <si>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</si>
  <si>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</si>
  <si>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</si>
  <si>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</si>
  <si>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</si>
  <si>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</si>
  <si>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</si>
  <si>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</si>
  <si>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</si>
  <si>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</si>
  <si>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Giá dịch vụ giao dịch bình quân
Average transaction fee rate</t>
  </si>
  <si>
    <t>Giá dịch vụ giao dịch bình quân trên thị trường
Market average transaction fee rate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</si>
  <si>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</si>
  <si>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</si>
  <si>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Mẫu số B03 - QM. Mẫu báo cáo thay đổi giá trị tài sản ròng, giao dịch chứng chỉ quỹ
Template B03 - QM. Report on change of Net Asset Value, trading of Fund Certificate</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</si>
  <si>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</si>
  <si>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</si>
  <si>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</si>
  <si>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</si>
  <si>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</si>
  <si>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</si>
  <si>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</si>
  <si>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</si>
  <si>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</si>
  <si>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</si>
  <si>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</si>
  <si>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</si>
  <si>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</si>
  <si>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</si>
  <si>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</si>
  <si>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</si>
  <si>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</si>
  <si>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</si>
  <si>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</si>
  <si>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</si>
  <si>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</si>
  <si>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</si>
  <si>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</si>
  <si>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</si>
  <si>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</si>
  <si>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</si>
  <si>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</si>
  <si>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</si>
  <si>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</si>
  <si>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</si>
  <si>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</si>
  <si>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</si>
  <si>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</si>
  <si>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</si>
  <si>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</si>
  <si>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</si>
  <si>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</si>
  <si>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</si>
  <si>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</si>
  <si>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</si>
  <si>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</si>
  <si>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</si>
  <si>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</si>
  <si>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</si>
  <si>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</si>
  <si>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</si>
  <si>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</si>
  <si>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</si>
  <si>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</si>
  <si>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</si>
  <si>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</si>
  <si>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</si>
  <si>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</si>
  <si>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</si>
  <si>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</si>
  <si>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</si>
  <si>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</si>
  <si>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</si>
  <si>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</si>
  <si>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</si>
  <si>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</si>
  <si>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</si>
  <si>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</si>
  <si>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</si>
  <si>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</si>
  <si>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</si>
  <si>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</si>
  <si>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</si>
  <si>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</si>
  <si>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</si>
  <si>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</si>
  <si>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</si>
  <si>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</si>
  <si>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</si>
  <si>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</si>
  <si>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</si>
  <si>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</si>
  <si>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</si>
  <si>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MSN</t>
  </si>
  <si>
    <t>2246.14</t>
  </si>
  <si>
    <t>15</t>
  </si>
  <si>
    <t>MWG</t>
  </si>
  <si>
    <t>2246.15</t>
  </si>
  <si>
    <t>16</t>
  </si>
  <si>
    <t>NCT</t>
  </si>
  <si>
    <t>2246.16</t>
  </si>
  <si>
    <t>17</t>
  </si>
  <si>
    <t>NLG</t>
  </si>
  <si>
    <t>2246.17</t>
  </si>
  <si>
    <t>18</t>
  </si>
  <si>
    <t>PNJ</t>
  </si>
  <si>
    <t>2246.18</t>
  </si>
  <si>
    <t>19</t>
  </si>
  <si>
    <t>PVS</t>
  </si>
  <si>
    <t>2246.19</t>
  </si>
  <si>
    <t>20</t>
  </si>
  <si>
    <t>QNS</t>
  </si>
  <si>
    <t>2246.20</t>
  </si>
  <si>
    <t>21</t>
  </si>
  <si>
    <t>SAB</t>
  </si>
  <si>
    <t>2246.21</t>
  </si>
  <si>
    <t>22</t>
  </si>
  <si>
    <t>STB</t>
  </si>
  <si>
    <t>2246.22</t>
  </si>
  <si>
    <t>23</t>
  </si>
  <si>
    <t>TCB</t>
  </si>
  <si>
    <t>2246.23</t>
  </si>
  <si>
    <t>24</t>
  </si>
  <si>
    <t>VHM</t>
  </si>
  <si>
    <t>2246.24</t>
  </si>
  <si>
    <t>25</t>
  </si>
  <si>
    <t>VIB</t>
  </si>
  <si>
    <t>2246.25</t>
  </si>
  <si>
    <t>26</t>
  </si>
  <si>
    <t>VIC</t>
  </si>
  <si>
    <t>2246.26</t>
  </si>
  <si>
    <t>27</t>
  </si>
  <si>
    <t>VNM</t>
  </si>
  <si>
    <t>2246.27</t>
  </si>
  <si>
    <t>28</t>
  </si>
  <si>
    <t>VPB</t>
  </si>
  <si>
    <t>2246.28</t>
  </si>
  <si>
    <t>29</t>
  </si>
  <si>
    <t>VRE</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</si>
  <si>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</si>
  <si>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</si>
  <si>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</si>
  <si>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</si>
  <si>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</si>
  <si>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</si>
  <si>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</si>
  <si>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</si>
  <si>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</si>
  <si>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</si>
  <si>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</si>
  <si>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</si>
  <si>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</si>
  <si>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</si>
  <si>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</si>
  <si>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</si>
  <si>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</si>
  <si>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</si>
  <si>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</si>
  <si>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</si>
  <si>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</si>
  <si>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</si>
  <si>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</si>
  <si>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</si>
  <si>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</si>
  <si>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</si>
  <si>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</si>
  <si>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</si>
  <si>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</si>
  <si>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</si>
  <si>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</si>
  <si>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</si>
  <si>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</si>
  <si>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</si>
  <si>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</si>
  <si>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</si>
  <si>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</si>
  <si>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</si>
  <si>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</si>
  <si>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</si>
  <si>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</si>
  <si>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</si>
  <si>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</si>
  <si>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</si>
  <si>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</si>
  <si>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</si>
  <si>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</si>
  <si>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</si>
  <si>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</si>
  <si>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</si>
  <si>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</si>
  <si>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</si>
  <si>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</si>
  <si>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</si>
  <si>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</si>
  <si>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</si>
  <si>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</si>
  <si>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</si>
  <si>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</si>
  <si>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</si>
  <si>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</si>
  <si>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</si>
  <si>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</si>
  <si>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</si>
  <si>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</si>
  <si>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</si>
  <si>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</si>
  <si>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</si>
  <si>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</si>
  <si>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</si>
  <si>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</si>
  <si>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</si>
  <si>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</si>
  <si>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</si>
  <si>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</si>
  <si>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</si>
  <si>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</si>
  <si>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</si>
  <si>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</si>
  <si>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</si>
  <si>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</si>
  <si>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</si>
  <si>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</si>
  <si>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</si>
  <si>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</si>
  <si>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</si>
  <si>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</si>
  <si>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</si>
  <si>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</si>
  <si>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</si>
  <si>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</si>
  <si>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1</t>
  </si>
  <si>
    <t>ACB</t>
  </si>
  <si>
    <t>4030.1</t>
  </si>
  <si>
    <t>2</t>
  </si>
  <si>
    <t>ACV</t>
  </si>
  <si>
    <t>4030.2</t>
  </si>
  <si>
    <t>3</t>
  </si>
  <si>
    <t>BID</t>
  </si>
  <si>
    <t>4030.3</t>
  </si>
  <si>
    <t>4</t>
  </si>
  <si>
    <t>BVH</t>
  </si>
  <si>
    <t>4030.4</t>
  </si>
  <si>
    <t>5</t>
  </si>
  <si>
    <t>BWE</t>
  </si>
  <si>
    <t>4030.5</t>
  </si>
  <si>
    <t>6</t>
  </si>
  <si>
    <t>CTD</t>
  </si>
  <si>
    <t>4030.6</t>
  </si>
  <si>
    <t>7</t>
  </si>
  <si>
    <t>CTG</t>
  </si>
  <si>
    <t>4030.7</t>
  </si>
  <si>
    <t>8</t>
  </si>
  <si>
    <t>CTR</t>
  </si>
  <si>
    <t>4030.8</t>
  </si>
  <si>
    <t>9</t>
  </si>
  <si>
    <t>FPT</t>
  </si>
  <si>
    <t>4030.9</t>
  </si>
  <si>
    <t>10</t>
  </si>
  <si>
    <t>GMD</t>
  </si>
  <si>
    <t>4030.10</t>
  </si>
  <si>
    <t>11</t>
  </si>
  <si>
    <t>HCM</t>
  </si>
  <si>
    <t>4030.11</t>
  </si>
  <si>
    <t>12</t>
  </si>
  <si>
    <t>HPG</t>
  </si>
  <si>
    <t>4030.12</t>
  </si>
  <si>
    <t>13</t>
  </si>
  <si>
    <t>MBB</t>
  </si>
  <si>
    <t>4030.13</t>
  </si>
  <si>
    <t>14</t>
  </si>
  <si>
    <t>MSN</t>
  </si>
  <si>
    <t>4030.14</t>
  </si>
  <si>
    <t>15</t>
  </si>
  <si>
    <t>MWG</t>
  </si>
  <si>
    <t>4030.15</t>
  </si>
  <si>
    <t>16</t>
  </si>
  <si>
    <t>NCT</t>
  </si>
  <si>
    <t>4030.16</t>
  </si>
  <si>
    <t>17</t>
  </si>
  <si>
    <t>NLG</t>
  </si>
  <si>
    <t>4030.17</t>
  </si>
  <si>
    <t>18</t>
  </si>
  <si>
    <t>PNJ</t>
  </si>
  <si>
    <t>4030.18</t>
  </si>
  <si>
    <t>19</t>
  </si>
  <si>
    <t>PVS</t>
  </si>
  <si>
    <t>4030.19</t>
  </si>
  <si>
    <t>20</t>
  </si>
  <si>
    <t>QNS</t>
  </si>
  <si>
    <t>4030.20</t>
  </si>
  <si>
    <t>21</t>
  </si>
  <si>
    <t>SAB</t>
  </si>
  <si>
    <t>4030.21</t>
  </si>
  <si>
    <t>22</t>
  </si>
  <si>
    <t>STB</t>
  </si>
  <si>
    <t>4030.22</t>
  </si>
  <si>
    <t>23</t>
  </si>
  <si>
    <t>TCB</t>
  </si>
  <si>
    <t>4030.23</t>
  </si>
  <si>
    <t>24</t>
  </si>
  <si>
    <t>VHM</t>
  </si>
  <si>
    <t>4030.24</t>
  </si>
  <si>
    <t>25</t>
  </si>
  <si>
    <t>VIB</t>
  </si>
  <si>
    <t>4030.25</t>
  </si>
  <si>
    <t>26</t>
  </si>
  <si>
    <t>VIC</t>
  </si>
  <si>
    <t>4030.26</t>
  </si>
  <si>
    <t>27</t>
  </si>
  <si>
    <t>VNM</t>
  </si>
  <si>
    <t>4030.27</t>
  </si>
  <si>
    <t>28</t>
  </si>
  <si>
    <t>VPB</t>
  </si>
  <si>
    <t>4030.28</t>
  </si>
  <si>
    <t>29</t>
  </si>
  <si>
    <t>VRE</t>
  </si>
  <si>
    <t>4030.29</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</si>
  <si>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</si>
  <si>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</si>
  <si>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</si>
  <si>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</si>
  <si>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</si>
  <si>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</si>
  <si>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</si>
  <si>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</si>
  <si>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</si>
  <si>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</si>
  <si>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</si>
  <si>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</si>
  <si>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</si>
  <si>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</si>
  <si>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</si>
  <si>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</si>
  <si>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</si>
  <si>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</si>
  <si>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</si>
  <si>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</si>
  <si>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</si>
  <si>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</si>
  <si>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2</t>
  </si>
  <si>
    <t>Trái phiếu không niêm yết 
Unlisted bonds</t>
  </si>
  <si>
    <t>4035.2</t>
  </si>
  <si>
    <t>TỔNG
TOTAL</t>
  </si>
  <si>
    <t>4036</t>
  </si>
  <si>
    <t>IV</t>
  </si>
  <si>
    <t>CÁC LOẠI CHỨNG KHOÁN KHÁC
OTHER SECURITIES</t>
  </si>
  <si>
    <t>4037</t>
  </si>
  <si>
    <t>...</t>
  </si>
  <si>
    <t>...</t>
  </si>
  <si>
    <t>...</t>
  </si>
  <si>
    <t>...</t>
  </si>
  <si>
    <t>...</t>
  </si>
  <si>
    <t>...</t>
  </si>
  <si>
    <t>...</t>
  </si>
  <si>
    <t>1</t>
  </si>
  <si>
    <t>Quyền mua 
Rights</t>
  </si>
  <si>
    <t>4037.1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</si>
  <si>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</si>
  <si>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</si>
  <si>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</si>
  <si>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</si>
  <si>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</si>
  <si>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</si>
  <si>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</si>
  <si>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</si>
  <si>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</si>
  <si>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</si>
  <si>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</si>
  <si>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</si>
  <si>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</si>
  <si>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</si>
  <si>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</si>
  <si>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</si>
  <si>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</si>
  <si>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</si>
  <si>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</si>
  <si>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</si>
  <si>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</si>
  <si>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</si>
  <si>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</si>
  <si>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</si>
  <si>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</si>
  <si>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</si>
  <si>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</si>
  <si>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</si>
  <si>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</si>
  <si>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</si>
  <si>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</si>
  <si>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</si>
  <si>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</si>
  <si>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</si>
  <si>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</si>
  <si>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</si>
  <si>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</si>
  <si>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</si>
  <si>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</si>
  <si>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</si>
  <si>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</si>
  <si>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</si>
  <si>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</si>
  <si>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</si>
  <si>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</si>
  <si>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</si>
  <si>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</si>
  <si>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</si>
  <si>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</si>
  <si>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</si>
  <si>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</si>
  <si>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</si>
  <si>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</si>
  <si>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</si>
  <si>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</si>
  <si>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</si>
  <si>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</si>
  <si>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</si>
  <si>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</si>
  <si>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</si>
  <si>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</si>
  <si>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</si>
  <si>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</si>
  <si>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</si>
  <si>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</si>
  <si>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</si>
  <si>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</si>
  <si>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</si>
  <si>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</si>
  <si>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</si>
  <si>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</si>
  <si>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</si>
  <si>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</si>
  <si>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</si>
  <si>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</si>
  <si>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</si>
  <si>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</si>
  <si>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</si>
  <si>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</si>
  <si>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</si>
  <si>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</si>
  <si>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</si>
  <si>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</si>
  <si>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</si>
  <si>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</si>
  <si>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</si>
  <si>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</si>
  <si>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</si>
  <si>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</si>
  <si>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</si>
  <si>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</si>
  <si>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</si>
  <si>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</si>
  <si>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</si>
  <si>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</si>
  <si>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</si>
  <si>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</si>
  <si>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</si>
  <si>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</si>
  <si>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</si>
  <si>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</si>
  <si>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</si>
  <si>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</si>
  <si>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</si>
  <si>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</si>
  <si>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</si>
  <si>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</si>
  <si>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</si>
  <si>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</si>
  <si>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</si>
  <si>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</si>
  <si>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</si>
  <si>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</si>
  <si>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</si>
  <si>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</si>
  <si>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</si>
  <si>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</si>
  <si>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</si>
  <si>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</si>
  <si>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</si>
  <si>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</si>
  <si>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</si>
  <si>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</si>
  <si>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</si>
  <si>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</si>
  <si>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</si>
  <si>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</si>
  <si>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</si>
  <si>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</si>
  <si>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</si>
  <si>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</si>
  <si>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</si>
  <si>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</si>
  <si>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</si>
  <si>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</si>
  <si>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</si>
  <si>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</si>
  <si>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</si>
  <si>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</si>
  <si>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</si>
  <si>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</si>
  <si>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</si>
  <si>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</si>
  <si>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</si>
  <si>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</si>
  <si>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</si>
  <si>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</si>
  <si>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</si>
  <si>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</si>
  <si>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</si>
  <si>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</si>
  <si>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</si>
  <si>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</si>
  <si>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</si>
  <si>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</si>
  <si>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</si>
  <si>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</si>
  <si>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</si>
  <si>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</si>
  <si>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</si>
  <si>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</si>
  <si>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</si>
  <si>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</si>
  <si>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</si>
  <si>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</si>
  <si>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</si>
  <si>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</si>
  <si>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</si>
  <si>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</si>
  <si>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</si>
  <si>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</si>
  <si>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</si>
  <si>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</si>
  <si>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</si>
  <si>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</si>
  <si>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</si>
  <si>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</si>
  <si>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</si>
  <si>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</si>
  <si>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</si>
  <si>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</si>
  <si>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</si>
  <si>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</si>
  <si>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</si>
  <si>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</si>
  <si>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</si>
  <si>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</si>
  <si>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</si>
  <si>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</si>
  <si>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</si>
  <si>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</si>
  <si>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</si>
  <si>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</si>
  <si>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</si>
  <si>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</si>
  <si>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</si>
  <si>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</si>
  <si>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</si>
  <si>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</si>
  <si>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</si>
  <si>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</si>
  <si>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</si>
  <si>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</si>
  <si>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</si>
  <si>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</si>
  <si>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</si>
  <si>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</si>
  <si>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</si>
  <si>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</si>
  <si>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</si>
  <si>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</si>
  <si>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</si>
  <si>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</si>
  <si>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</si>
  <si>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</si>
  <si>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</si>
  <si>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</si>
  <si>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</si>
  <si>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</si>
  <si>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</si>
  <si>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</si>
  <si>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</si>
  <si>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</si>
  <si>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</si>
  <si>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</si>
  <si>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</si>
  <si>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</si>
  <si>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</si>
  <si>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</si>
  <si>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</si>
  <si>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</si>
  <si>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</si>
  <si>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</si>
  <si>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</si>
  <si>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</si>
  <si>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</si>
  <si>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</si>
  <si>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</si>
  <si>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</si>
  <si>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</si>
  <si>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</si>
  <si>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</si>
  <si>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</si>
  <si>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</si>
  <si>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</si>
  <si>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</si>
  <si>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</si>
  <si>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</si>
  <si>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</si>
  <si>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</si>
  <si>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</si>
  <si>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</si>
  <si>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</si>
  <si>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</si>
  <si>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</si>
  <si>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</si>
  <si>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</si>
  <si>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</si>
  <si>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</si>
  <si>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</si>
  <si>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</si>
  <si>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</si>
  <si>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</si>
  <si>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</si>
  <si>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</si>
  <si>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</si>
  <si>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</si>
  <si>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</si>
  <si>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</si>
  <si>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</si>
  <si>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</si>
  <si>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</si>
  <si>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</si>
  <si>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</si>
  <si>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</si>
  <si>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</si>
  <si>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</si>
  <si>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</si>
  <si>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</si>
  <si>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</si>
  <si>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</si>
  <si>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</si>
  <si>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</si>
  <si>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</si>
  <si>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</si>
  <si>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</si>
  <si>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</si>
  <si>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</si>
  <si>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</si>
  <si>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</si>
  <si>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</si>
  <si>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</si>
  <si>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</si>
  <si>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</si>
  <si>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</si>
  <si>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</si>
  <si>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</si>
  <si>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</si>
  <si>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</si>
  <si>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</si>
  <si>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</si>
  <si>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</si>
  <si>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</si>
  <si>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</si>
  <si>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</si>
  <si>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</si>
  <si>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</si>
  <si>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</si>
  <si>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</si>
  <si>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</si>
  <si>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</si>
  <si>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</si>
  <si>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</si>
  <si>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</si>
  <si>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</si>
  <si>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</si>
  <si>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</si>
  <si>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</si>
  <si>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</si>
  <si>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</si>
  <si>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</si>
  <si>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</si>
  <si>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</si>
  <si>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</si>
  <si>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</si>
  <si>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</si>
  <si>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</si>
  <si>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</si>
  <si>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</si>
  <si>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</si>
  <si>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</si>
  <si>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</si>
  <si>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</si>
  <si>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</si>
  <si>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</si>
  <si>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</si>
  <si>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</si>
  <si>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</si>
  <si>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</si>
  <si>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</si>
  <si>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</si>
  <si>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</si>
  <si>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</si>
  <si>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</si>
  <si>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</si>
  <si>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</si>
  <si>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</si>
  <si>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</si>
  <si>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</si>
  <si>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</si>
  <si>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</si>
  <si>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</si>
  <si>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</si>
  <si>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</si>
  <si>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</si>
  <si>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</si>
  <si>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</si>
  <si>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</si>
  <si>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</si>
  <si>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</si>
  <si>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</si>
  <si>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</si>
  <si>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</si>
  <si>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</si>
  <si>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</si>
  <si>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</si>
  <si>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</si>
  <si>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</si>
  <si>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</si>
  <si>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</si>
  <si>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</si>
  <si>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</si>
  <si>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</si>
  <si>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</si>
  <si>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</si>
  <si>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</si>
  <si>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</si>
  <si>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</si>
  <si>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</si>
  <si>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</si>
  <si>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</si>
  <si>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</si>
  <si>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</si>
  <si>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</si>
  <si>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</si>
  <si>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</si>
  <si>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</si>
  <si>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</si>
  <si>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</si>
  <si>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</si>
  <si>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</si>
  <si>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</si>
  <si>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</si>
  <si>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</si>
  <si>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</si>
  <si>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</si>
  <si>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</si>
  <si>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</si>
  <si>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</si>
  <si>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</si>
  <si>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</si>
  <si>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</si>
  <si>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</si>
  <si>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</si>
  <si>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</si>
  <si>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</si>
  <si>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</si>
  <si>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</si>
  <si>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</si>
  <si>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</si>
  <si>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</si>
  <si>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</si>
  <si>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</si>
  <si>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</si>
  <si>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</si>
  <si>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</si>
  <si>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</si>
  <si>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</si>
  <si>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</si>
  <si>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</si>
  <si>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</si>
  <si>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</si>
  <si>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</si>
  <si>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</si>
  <si>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</si>
  <si>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</si>
  <si>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</si>
  <si>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</si>
  <si>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</si>
  <si>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</si>
  <si>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</si>
  <si>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</si>
  <si>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</si>
  <si>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</si>
  <si>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</si>
  <si>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</si>
  <si>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</si>
  <si>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</si>
  <si>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</si>
  <si>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</si>
  <si>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</si>
  <si>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</si>
  <si>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</si>
  <si>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</si>
  <si>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</si>
  <si>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</si>
  <si>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</si>
  <si>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</si>
  <si>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</si>
  <si>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</si>
  <si>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</si>
  <si>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</si>
  <si>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</si>
  <si>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</si>
  <si>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</si>
  <si>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</si>
  <si>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
  </si>
  <si>
    <t>...</t>
  </si>
  <si>
    <t>...</t>
  </si>
  <si>
    <t>...</t>
  </si>
  <si>
    <t>...</t>
  </si>
  <si>
    <t>...</t>
  </si>
  <si>
    <t>...</t>
  </si>
  <si>
    <t>...</t>
  </si>
  <si>
    <t>1</t>
  </si>
  <si>
    <t>2</t>
  </si>
  <si>
    <t>HO CHI MINH CITY SECURITIES CORPORATION</t>
  </si>
  <si>
    <t>Không/No</t>
  </si>
  <si>
    <t>0.00% - 0.45%</t>
  </si>
  <si>
    <t>3</t>
  </si>
  <si>
    <t>MB SECURITIES JOINT STOCK COMPANY</t>
  </si>
  <si>
    <t>Không/No</t>
  </si>
  <si>
    <t>0.00% - 0.45%</t>
  </si>
  <si>
    <t>4</t>
  </si>
  <si>
    <t>RONG VIET SECURITIES CORPORATION</t>
  </si>
  <si>
    <t>Không/No</t>
  </si>
  <si>
    <t>0.00% - 0.45%</t>
  </si>
  <si>
    <t>5</t>
  </si>
  <si>
    <t>SSI VIETNAM</t>
  </si>
  <si>
    <t>Không/No</t>
  </si>
  <si>
    <t>0.00% - 0.45%</t>
  </si>
  <si>
    <t>6</t>
  </si>
  <si>
    <t>VIET CAPITAL SECURITIES COMPANY</t>
  </si>
  <si>
    <t>Không/No</t>
  </si>
  <si>
    <t>0.00% - 0.45%</t>
  </si>
  <si>
    <t>VIETCOMBANK SECURITIES</t>
  </si>
  <si>
    <t>Không/No</t>
  </si>
  <si>
    <t>0.00% - 0.45%</t>
  </si>
  <si>
    <t>Tổng/Total</t>
  </si>
  <si>
    <t>Tại ngày 31 tháng 12 năm 2024
/ As at 31 Dec 2024</t>
  </si>
  <si>
    <t>Năm 2024
/ Year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</si>
  <si>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</si>
  <si>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</si>
  <si>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</si>
  <si>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</si>
  <si>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 (VCBBCF)</t>
  </si>
  <si>
    <t>Ngày 14 tháng 01 năm 2025</t>
  </si>
  <si>
    <t>14 Jan 2025</t>
  </si>
  <si>
    <t>Vũ Quang Phan</t>
  </si>
  <si>
    <t>Bùi Sỹ Tân</t>
  </si>
  <si>
    <t>Phó phòng Dịch vụ nghiệp vụ giám sát Quỹ</t>
  </si>
  <si>
    <t>Phó Tổng Giám Đốc</t>
  </si>
  <si>
    <t>Ngày 31 tháng 12 năm 2024
 As at 31 Dec 2024</t>
  </si>
  <si>
    <t>Ngày 31 tháng 12 năm 2023
 As at 31 Dec 2023</t>
  </si>
  <si>
    <t>Năm 2024
Year 2024</t>
  </si>
  <si>
    <t>Năm 2023
Year 2023</t>
  </si>
  <si>
    <t>Nguyễn Minh Hằng</t>
  </si>
  <si>
    <t>Lê Vân</t>
  </si>
  <si>
    <t>Chuyên viên Quản trị Danh mục đầu tư</t>
  </si>
  <si>
    <t>Trưởng phòng Dịch vụ Quỹ và Danh mục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</si>
</sst>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5">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63"/>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165" fontId="4" fillId="0" borderId="0" applyFont="0" applyFill="0" applyBorder="0" applyAlignment="0" applyProtection="0"/>
    <xf numFmtId="0" fontId="4" fillId="0" borderId="0"/>
    <xf numFmtId="165" fontId="2"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0" fontId="4" fillId="0" borderId="0"/>
    <xf numFmtId="0" fontId="2" fillId="0" borderId="0"/>
    <xf numFmtId="166"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165" fontId="4" fillId="5" borderId="0" quotePrefix="1" applyFont="0" applyFill="0" applyBorder="0" applyAlignment="0">
      <protection locked="0"/>
    </xf>
    <xf numFmtId="165" fontId="4" fillId="5" borderId="0" applyFont="0" applyFill="0" applyBorder="0" applyAlignment="0" applyProtection="0"/>
    <xf numFmtId="0" fontId="2" fillId="5" borderId="0"/>
    <xf numFmtId="0" fontId="2" fillId="5" borderId="0"/>
    <xf numFmtId="165" fontId="4" fillId="5" borderId="0" quotePrefix="1" applyFont="0" applyFill="0" applyBorder="0" applyAlignment="0">
      <protection locked="0"/>
    </xf>
    <xf numFmtId="165" fontId="4" fillId="5" borderId="0" applyFont="0" applyFill="0" applyBorder="0" applyAlignment="0" applyProtection="0"/>
    <xf numFmtId="0" fontId="4" fillId="5" borderId="0"/>
    <xf numFmtId="10" fontId="2" fillId="5" borderId="0" applyFont="0" applyFill="0" applyBorder="0" applyAlignment="0" applyProtection="0"/>
    <xf numFmtId="165" fontId="2" fillId="5" borderId="0" applyFont="0" applyFill="0" applyBorder="0" applyAlignment="0" applyProtection="0"/>
    <xf numFmtId="0" fontId="1" fillId="5" borderId="0"/>
    <xf numFmtId="0" fontId="1" fillId="5" borderId="0"/>
    <xf numFmtId="0" fontId="2" fillId="5" borderId="0"/>
    <xf numFmtId="165" fontId="23" fillId="5" borderId="0" applyFont="0" applyFill="0" applyBorder="0" applyAlignment="0" applyProtection="0"/>
    <xf numFmtId="0" fontId="4" fillId="5" borderId="0"/>
  </cellStyleXfs>
  <cellXfs count="302">
    <xf numFmtId="0" fontId="0" fillId="0" borderId="0" xfId="0"/>
    <xf numFmtId="0" fontId="5" fillId="3" borderId="0" xfId="0" applyFont="1" applyFill="1"/>
    <xf numFmtId="0" fontId="6" fillId="3" borderId="0" xfId="0" applyFont="1" applyFill="1"/>
    <xf numFmtId="0" fontId="6" fillId="0" borderId="0" xfId="0" applyFont="1"/>
    <xf numFmtId="0" fontId="8" fillId="3" borderId="0" xfId="0" applyFont="1" applyFill="1"/>
    <xf numFmtId="0" fontId="9" fillId="3" borderId="0" xfId="0" applyFont="1" applyFill="1"/>
    <xf numFmtId="0" fontId="9" fillId="3" borderId="0" xfId="0" applyFont="1" applyFill="1" applyAlignment="1">
      <alignment horizontal="left" vertical="center"/>
    </xf>
    <xf numFmtId="0" fontId="11" fillId="3" borderId="0" xfId="0" applyFont="1" applyFill="1"/>
    <xf numFmtId="0" fontId="11" fillId="3" borderId="0" xfId="0" applyFont="1" applyFill="1" applyAlignment="1">
      <alignment horizontal="left" vertical="center"/>
    </xf>
    <xf numFmtId="0" fontId="10" fillId="2" borderId="9" xfId="6" applyFont="1" applyFill="1" applyBorder="1" applyAlignment="1">
      <alignment horizontal="center" vertical="center" wrapText="1"/>
    </xf>
    <xf numFmtId="167" fontId="10" fillId="2" borderId="9" xfId="7" applyNumberFormat="1" applyFont="1" applyFill="1" applyBorder="1" applyAlignment="1" applyProtection="1">
      <alignment horizontal="center" vertical="center" wrapText="1"/>
      <protection locked="0"/>
    </xf>
    <xf numFmtId="0" fontId="9" fillId="3" borderId="0" xfId="0" applyFont="1" applyFill="1" applyAlignment="1">
      <alignment vertical="center"/>
    </xf>
    <xf numFmtId="0" fontId="8" fillId="3" borderId="0" xfId="0" applyFont="1" applyFill="1" applyAlignment="1">
      <alignment vertical="center"/>
    </xf>
    <xf numFmtId="0" fontId="10" fillId="2" borderId="9" xfId="0" applyFont="1" applyFill="1" applyBorder="1" applyAlignment="1">
      <alignment horizontal="center" vertical="center"/>
    </xf>
    <xf numFmtId="0" fontId="10" fillId="3" borderId="5" xfId="0" applyFont="1" applyFill="1" applyBorder="1" applyAlignment="1">
      <alignment horizontal="left" vertical="center"/>
    </xf>
    <xf numFmtId="0" fontId="13" fillId="3" borderId="0" xfId="0" applyFont="1" applyFill="1" applyAlignment="1">
      <alignment vertical="center"/>
    </xf>
    <xf numFmtId="0" fontId="11" fillId="3" borderId="0" xfId="1" applyFont="1" applyFill="1" applyAlignment="1">
      <alignment vertical="center"/>
    </xf>
    <xf numFmtId="0" fontId="15" fillId="3" borderId="0" xfId="2" applyFont="1" applyFill="1" applyAlignment="1">
      <alignment horizontal="center" vertical="center"/>
    </xf>
    <xf numFmtId="0" fontId="15" fillId="3" borderId="0" xfId="2" applyFont="1" applyFill="1" applyAlignment="1">
      <alignment vertical="center"/>
    </xf>
    <xf numFmtId="0" fontId="8" fillId="0" borderId="0" xfId="0" applyFont="1" applyAlignment="1">
      <alignment vertical="center"/>
    </xf>
    <xf numFmtId="167" fontId="10" fillId="2" borderId="9" xfId="7" applyNumberFormat="1" applyFont="1" applyFill="1" applyBorder="1" applyAlignment="1" applyProtection="1">
      <alignment horizontal="right" vertical="center" wrapText="1"/>
      <protection locked="0"/>
    </xf>
    <xf numFmtId="0" fontId="15" fillId="0" borderId="0" xfId="0" applyFont="1" applyAlignment="1">
      <alignment vertical="center"/>
    </xf>
    <xf numFmtId="0" fontId="15" fillId="3"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5" fillId="3" borderId="5" xfId="0" applyFont="1" applyFill="1" applyBorder="1" applyAlignment="1">
      <alignment vertical="center"/>
    </xf>
    <xf numFmtId="0" fontId="8" fillId="3" borderId="5" xfId="0" applyFont="1" applyFill="1" applyBorder="1" applyAlignment="1">
      <alignment vertical="center"/>
    </xf>
    <xf numFmtId="0" fontId="5" fillId="0" borderId="0" xfId="0" applyFont="1"/>
    <xf numFmtId="0" fontId="15" fillId="2" borderId="9" xfId="0" applyFont="1" applyFill="1" applyBorder="1" applyAlignment="1">
      <alignment horizontal="center" vertical="center" wrapText="1"/>
    </xf>
    <xf numFmtId="0" fontId="10" fillId="3" borderId="5" xfId="1" applyFont="1" applyFill="1" applyBorder="1" applyAlignment="1">
      <alignment vertical="center"/>
    </xf>
    <xf numFmtId="0" fontId="10" fillId="3" borderId="0" xfId="1" applyFont="1" applyFill="1" applyAlignment="1">
      <alignment vertical="center"/>
    </xf>
    <xf numFmtId="0" fontId="9" fillId="3" borderId="0" xfId="1" applyFont="1" applyFill="1" applyAlignment="1">
      <alignment vertical="center"/>
    </xf>
    <xf numFmtId="0" fontId="6" fillId="0" borderId="0" xfId="0" applyFont="1" applyAlignment="1">
      <alignment wrapText="1"/>
    </xf>
    <xf numFmtId="0" fontId="7" fillId="0" borderId="0" xfId="0" applyFont="1" applyAlignment="1">
      <alignment wrapText="1"/>
    </xf>
    <xf numFmtId="0" fontId="7" fillId="0" borderId="0" xfId="0" applyFont="1"/>
    <xf numFmtId="0" fontId="15" fillId="3" borderId="9" xfId="0" applyFont="1" applyFill="1" applyBorder="1" applyAlignment="1">
      <alignment horizontal="center" vertical="center"/>
    </xf>
    <xf numFmtId="164" fontId="8" fillId="3" borderId="9" xfId="0" applyNumberFormat="1" applyFont="1" applyFill="1" applyBorder="1" applyAlignment="1">
      <alignment horizontal="right" vertical="center" wrapText="1"/>
    </xf>
    <xf numFmtId="0" fontId="8" fillId="3" borderId="9" xfId="0" applyFont="1" applyFill="1" applyBorder="1" applyAlignment="1">
      <alignment horizontal="center" vertical="center"/>
    </xf>
    <xf numFmtId="0" fontId="8" fillId="3" borderId="8" xfId="0" applyFont="1" applyFill="1" applyBorder="1" applyAlignment="1">
      <alignment vertical="center"/>
    </xf>
    <xf numFmtId="0" fontId="10" fillId="3" borderId="9" xfId="0" applyFont="1" applyFill="1" applyBorder="1" applyAlignment="1">
      <alignment horizontal="left" vertical="center" wrapText="1"/>
    </xf>
    <xf numFmtId="49" fontId="10" fillId="3" borderId="9" xfId="0" applyNumberFormat="1" applyFont="1" applyFill="1" applyBorder="1" applyAlignment="1">
      <alignment horizontal="center" vertical="center"/>
    </xf>
    <xf numFmtId="0" fontId="9" fillId="3" borderId="9" xfId="0" applyFont="1" applyFill="1" applyBorder="1" applyAlignment="1">
      <alignment horizontal="left" vertical="center" wrapText="1"/>
    </xf>
    <xf numFmtId="49" fontId="9" fillId="3" borderId="9" xfId="0" applyNumberFormat="1" applyFont="1" applyFill="1" applyBorder="1" applyAlignment="1">
      <alignment horizontal="center" vertical="center"/>
    </xf>
    <xf numFmtId="164" fontId="16" fillId="3" borderId="9" xfId="5" applyNumberFormat="1" applyFont="1" applyFill="1" applyBorder="1" applyAlignment="1" applyProtection="1">
      <alignment horizontal="right" vertical="center" wrapText="1"/>
      <protection locked="0"/>
    </xf>
    <xf numFmtId="0" fontId="8" fillId="3" borderId="0" xfId="0" applyFont="1" applyFill="1" applyAlignment="1">
      <alignment vertical="center" wrapText="1"/>
    </xf>
    <xf numFmtId="164" fontId="8" fillId="3" borderId="0" xfId="0" applyNumberFormat="1" applyFont="1" applyFill="1" applyAlignment="1">
      <alignment horizontal="right" vertical="center" wrapText="1"/>
    </xf>
    <xf numFmtId="0" fontId="15" fillId="3" borderId="9" xfId="0" applyFont="1" applyFill="1" applyBorder="1" applyAlignment="1">
      <alignment vertical="center" wrapText="1"/>
    </xf>
    <xf numFmtId="49" fontId="15" fillId="3" borderId="9" xfId="0" applyNumberFormat="1" applyFont="1" applyFill="1" applyBorder="1" applyAlignment="1">
      <alignment horizontal="center" vertical="center"/>
    </xf>
    <xf numFmtId="0" fontId="15" fillId="3" borderId="9" xfId="0" applyFont="1" applyFill="1" applyBorder="1" applyAlignment="1">
      <alignment vertical="center"/>
    </xf>
    <xf numFmtId="164" fontId="15" fillId="3" borderId="9" xfId="0" applyNumberFormat="1" applyFont="1" applyFill="1" applyBorder="1" applyAlignment="1">
      <alignment horizontal="right" vertical="center" wrapText="1"/>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8" fillId="3" borderId="9" xfId="0" applyFont="1" applyFill="1" applyBorder="1" applyAlignment="1">
      <alignment horizontal="left" vertical="center" wrapText="1"/>
    </xf>
    <xf numFmtId="0" fontId="8" fillId="3" borderId="9" xfId="0" quotePrefix="1" applyFont="1" applyFill="1" applyBorder="1" applyAlignment="1">
      <alignment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1" fillId="3" borderId="9" xfId="0" applyFont="1" applyFill="1" applyBorder="1" applyAlignment="1">
      <alignment vertical="center" wrapText="1"/>
    </xf>
    <xf numFmtId="0" fontId="10" fillId="3" borderId="9" xfId="4" applyFont="1" applyFill="1" applyBorder="1" applyAlignment="1">
      <alignment horizontal="left" vertical="center" wrapText="1"/>
    </xf>
    <xf numFmtId="49" fontId="15" fillId="3" borderId="9" xfId="0" applyNumberFormat="1" applyFont="1" applyFill="1" applyBorder="1" applyAlignment="1">
      <alignment horizontal="center" vertical="center" wrapText="1"/>
    </xf>
    <xf numFmtId="0" fontId="9" fillId="3" borderId="9" xfId="4" applyFont="1" applyFill="1" applyBorder="1" applyAlignment="1">
      <alignment horizontal="left" vertical="center" wrapText="1"/>
    </xf>
    <xf numFmtId="49" fontId="8" fillId="3" borderId="9" xfId="0" applyNumberFormat="1" applyFont="1" applyFill="1" applyBorder="1" applyAlignment="1">
      <alignment horizontal="center" vertical="center" wrapText="1"/>
    </xf>
    <xf numFmtId="0" fontId="9" fillId="3" borderId="9" xfId="6" applyFont="1" applyFill="1" applyBorder="1" applyAlignment="1">
      <alignment vertical="center" wrapText="1"/>
    </xf>
    <xf numFmtId="49" fontId="14" fillId="3" borderId="9" xfId="0" applyNumberFormat="1" applyFont="1" applyFill="1" applyBorder="1" applyAlignment="1">
      <alignment horizontal="center" vertical="center" wrapText="1"/>
    </xf>
    <xf numFmtId="0" fontId="11" fillId="3" borderId="9" xfId="4" applyFont="1" applyFill="1" applyBorder="1" applyAlignment="1">
      <alignment horizontal="left" vertical="center" wrapText="1"/>
    </xf>
    <xf numFmtId="0" fontId="11" fillId="3" borderId="9" xfId="6" applyFont="1" applyFill="1" applyBorder="1" applyAlignment="1">
      <alignment vertical="center" wrapText="1"/>
    </xf>
    <xf numFmtId="0" fontId="15" fillId="3" borderId="0" xfId="0" applyFont="1" applyFill="1" applyAlignment="1">
      <alignment vertical="center" wrapText="1"/>
    </xf>
    <xf numFmtId="0" fontId="4" fillId="3" borderId="0" xfId="0" applyFont="1" applyFill="1"/>
    <xf numFmtId="0" fontId="4" fillId="0" borderId="0" xfId="0" applyFont="1"/>
    <xf numFmtId="168" fontId="10" fillId="2" borderId="9" xfId="7" applyNumberFormat="1" applyFont="1" applyFill="1" applyBorder="1" applyAlignment="1" applyProtection="1">
      <alignment horizontal="right" vertical="center" wrapText="1"/>
      <protection locked="0"/>
    </xf>
    <xf numFmtId="165" fontId="15" fillId="3" borderId="9" xfId="0" applyNumberFormat="1" applyFont="1" applyFill="1" applyBorder="1" applyAlignment="1">
      <alignment horizontal="right" vertical="center" wrapText="1"/>
    </xf>
    <xf numFmtId="167" fontId="10" fillId="2" borderId="9" xfId="10" applyFont="1" applyFill="1" applyBorder="1" applyAlignment="1" applyProtection="1">
      <alignment horizontal="center" vertical="center" wrapText="1"/>
    </xf>
    <xf numFmtId="0" fontId="17" fillId="3" borderId="0" xfId="0" applyFont="1" applyFill="1" applyAlignment="1">
      <alignment vertical="center"/>
    </xf>
    <xf numFmtId="0" fontId="9" fillId="3" borderId="0" xfId="11" applyFont="1" applyFill="1"/>
    <xf numFmtId="0" fontId="17" fillId="3" borderId="0" xfId="11" applyFont="1" applyFill="1" applyAlignment="1">
      <alignment horizontal="left" vertical="top"/>
    </xf>
    <xf numFmtId="0" fontId="18" fillId="3" borderId="0" xfId="11" applyFont="1" applyFill="1" applyAlignment="1">
      <alignment horizontal="left" vertical="top"/>
    </xf>
    <xf numFmtId="0" fontId="9" fillId="3" borderId="0" xfId="11" applyFont="1" applyFill="1" applyAlignment="1">
      <alignment horizontal="left" vertical="top"/>
    </xf>
    <xf numFmtId="0" fontId="8" fillId="3" borderId="0" xfId="11" applyFont="1" applyFill="1" applyAlignment="1">
      <alignment horizontal="left" vertical="top"/>
    </xf>
    <xf numFmtId="0" fontId="8" fillId="4" borderId="0" xfId="12" applyFont="1" applyFill="1"/>
    <xf numFmtId="0" fontId="8" fillId="3" borderId="0" xfId="12" applyFont="1" applyFill="1"/>
    <xf numFmtId="0" fontId="15" fillId="3" borderId="0" xfId="11" applyFont="1" applyFill="1"/>
    <xf numFmtId="0" fontId="8" fillId="3" borderId="0" xfId="11" applyFont="1" applyFill="1"/>
    <xf numFmtId="167" fontId="8" fillId="3" borderId="0" xfId="13" applyNumberFormat="1" applyFont="1" applyFill="1">
      <protection locked="0"/>
    </xf>
    <xf numFmtId="167" fontId="15" fillId="3" borderId="0" xfId="13" applyNumberFormat="1" applyFont="1" applyFill="1">
      <protection locked="0"/>
    </xf>
    <xf numFmtId="0" fontId="14" fillId="3" borderId="0" xfId="11" applyFont="1" applyFill="1"/>
    <xf numFmtId="167" fontId="14" fillId="3" borderId="0" xfId="13" applyNumberFormat="1" applyFont="1" applyFill="1">
      <protection locked="0"/>
    </xf>
    <xf numFmtId="0" fontId="10" fillId="3" borderId="0" xfId="0" applyFont="1" applyFill="1" applyAlignment="1">
      <alignment horizontal="left" vertical="center"/>
    </xf>
    <xf numFmtId="0" fontId="9" fillId="3" borderId="5" xfId="0" applyFont="1" applyFill="1" applyBorder="1" applyAlignment="1">
      <alignment horizontal="left" vertical="center"/>
    </xf>
    <xf numFmtId="0" fontId="9" fillId="3" borderId="8" xfId="0" applyFont="1" applyFill="1" applyBorder="1" applyAlignment="1">
      <alignment horizontal="left" vertical="center"/>
    </xf>
    <xf numFmtId="0" fontId="15" fillId="3" borderId="0" xfId="12" applyFont="1" applyFill="1" applyAlignment="1">
      <alignment horizontal="center"/>
    </xf>
    <xf numFmtId="0" fontId="15" fillId="3" borderId="0" xfId="12" applyFont="1" applyFill="1"/>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11" fillId="5" borderId="9" xfId="15" applyFont="1" applyBorder="1" applyAlignment="1">
      <alignment horizontal="center" vertical="center"/>
    </xf>
    <xf numFmtId="49" fontId="11" fillId="5" borderId="9" xfId="14" applyNumberFormat="1" applyFont="1" applyBorder="1" applyAlignment="1">
      <alignment horizontal="left" vertical="center" wrapText="1"/>
    </xf>
    <xf numFmtId="49" fontId="11" fillId="5" borderId="9" xfId="14" applyNumberFormat="1" applyFont="1" applyBorder="1" applyAlignment="1">
      <alignment horizontal="center" vertical="center" wrapText="1"/>
    </xf>
    <xf numFmtId="0" fontId="11" fillId="3" borderId="9" xfId="15" applyFont="1" applyFill="1" applyBorder="1" applyAlignment="1">
      <alignment horizontal="center" vertical="center"/>
    </xf>
    <xf numFmtId="49" fontId="11" fillId="3" borderId="9" xfId="14" applyNumberFormat="1" applyFont="1" applyFill="1" applyBorder="1" applyAlignment="1">
      <alignment horizontal="left" vertical="center" wrapText="1"/>
    </xf>
    <xf numFmtId="49" fontId="11" fillId="3" borderId="9" xfId="14" applyNumberFormat="1" applyFont="1" applyFill="1" applyBorder="1" applyAlignment="1">
      <alignment horizontal="center" vertical="center" wrapText="1"/>
    </xf>
    <xf numFmtId="0" fontId="9" fillId="3" borderId="9" xfId="15" applyFont="1" applyFill="1" applyBorder="1" applyAlignment="1">
      <alignment horizontal="center" vertical="center"/>
    </xf>
    <xf numFmtId="0" fontId="9" fillId="5" borderId="9" xfId="14" applyFont="1" applyBorder="1" applyAlignment="1">
      <alignment horizontal="left" vertical="center" wrapText="1"/>
    </xf>
    <xf numFmtId="0" fontId="11" fillId="5" borderId="9" xfId="14" applyFont="1" applyBorder="1" applyAlignment="1">
      <alignment horizontal="left" vertical="center" wrapText="1"/>
    </xf>
    <xf numFmtId="0" fontId="11" fillId="0" borderId="9" xfId="4" applyFont="1" applyBorder="1" applyAlignment="1">
      <alignment horizontal="left" vertical="center" wrapText="1"/>
    </xf>
    <xf numFmtId="0" fontId="9" fillId="0" borderId="9" xfId="0" applyFont="1" applyBorder="1" applyAlignment="1">
      <alignment horizontal="center" vertical="center"/>
    </xf>
    <xf numFmtId="49" fontId="15" fillId="3" borderId="9" xfId="0" applyNumberFormat="1" applyFont="1" applyFill="1" applyBorder="1" applyAlignment="1">
      <alignment horizontal="left" vertical="center" wrapText="1"/>
    </xf>
    <xf numFmtId="49" fontId="15" fillId="3" borderId="9" xfId="15" applyNumberFormat="1" applyFont="1" applyFill="1" applyBorder="1" applyAlignment="1">
      <alignment horizontal="center" vertical="center" wrapText="1"/>
    </xf>
    <xf numFmtId="49" fontId="8" fillId="3" borderId="9" xfId="0" applyNumberFormat="1" applyFont="1" applyFill="1" applyBorder="1" applyAlignment="1">
      <alignment horizontal="left" vertical="center" wrapText="1"/>
    </xf>
    <xf numFmtId="49" fontId="8" fillId="3" borderId="9" xfId="15" applyNumberFormat="1" applyFont="1" applyFill="1" applyBorder="1" applyAlignment="1">
      <alignment horizontal="center" vertical="center" wrapText="1"/>
    </xf>
    <xf numFmtId="165" fontId="10" fillId="3" borderId="14" xfId="7" applyFont="1" applyFill="1" applyBorder="1" applyAlignment="1" applyProtection="1">
      <alignment horizontal="right" vertical="center" wrapText="1"/>
      <protection locked="0"/>
    </xf>
    <xf numFmtId="165" fontId="9" fillId="3" borderId="14" xfId="7" applyFont="1" applyFill="1" applyBorder="1" applyAlignment="1" applyProtection="1">
      <alignment horizontal="right" vertical="center" wrapText="1"/>
      <protection locked="0"/>
    </xf>
    <xf numFmtId="0" fontId="15" fillId="3" borderId="0" xfId="16" applyFont="1" applyFill="1" applyAlignment="1">
      <alignment horizontal="center" vertical="center"/>
    </xf>
    <xf numFmtId="0" fontId="15" fillId="3" borderId="0" xfId="16" applyFont="1" applyFill="1" applyAlignment="1">
      <alignment vertical="center"/>
    </xf>
    <xf numFmtId="0" fontId="10" fillId="3" borderId="0" xfId="16" applyFont="1" applyFill="1" applyAlignment="1">
      <alignment horizontal="center" vertical="center"/>
    </xf>
    <xf numFmtId="0" fontId="10" fillId="3" borderId="0" xfId="16" applyFont="1" applyFill="1" applyAlignment="1">
      <alignment vertical="center"/>
    </xf>
    <xf numFmtId="0" fontId="9" fillId="0" borderId="9" xfId="0" applyFont="1" applyBorder="1" applyAlignment="1">
      <alignment horizontal="left"/>
    </xf>
    <xf numFmtId="0" fontId="11" fillId="3" borderId="0" xfId="17" applyFont="1" applyFill="1" applyAlignment="1">
      <alignment horizontal="center" vertical="center"/>
    </xf>
    <xf numFmtId="167" fontId="9" fillId="3" borderId="0" xfId="20" applyNumberFormat="1" applyFont="1" applyFill="1" applyProtection="1"/>
    <xf numFmtId="0" fontId="10" fillId="3" borderId="0" xfId="18" applyFont="1" applyFill="1" applyAlignment="1">
      <alignment horizontal="center" vertical="top"/>
    </xf>
    <xf numFmtId="0" fontId="10" fillId="3" borderId="0" xfId="18" applyFont="1" applyFill="1" applyAlignment="1">
      <alignment horizontal="left" vertical="top"/>
    </xf>
    <xf numFmtId="0" fontId="15" fillId="3" borderId="0" xfId="18" applyFont="1" applyFill="1" applyAlignment="1">
      <alignment horizontal="center"/>
    </xf>
    <xf numFmtId="0" fontId="15" fillId="3" borderId="0" xfId="18" applyFont="1" applyFill="1"/>
    <xf numFmtId="167" fontId="15" fillId="2" borderId="9" xfId="22" applyNumberFormat="1" applyFont="1" applyFill="1" applyBorder="1" applyAlignment="1" applyProtection="1">
      <alignment horizontal="center" vertical="center" wrapText="1"/>
    </xf>
    <xf numFmtId="49" fontId="15" fillId="3" borderId="13" xfId="17" applyNumberFormat="1" applyFont="1" applyFill="1" applyBorder="1" applyAlignment="1">
      <alignment horizontal="center" vertical="center" wrapText="1"/>
    </xf>
    <xf numFmtId="49" fontId="15" fillId="3" borderId="9" xfId="21" applyNumberFormat="1" applyFont="1" applyFill="1" applyBorder="1" applyAlignment="1" applyProtection="1">
      <alignment horizontal="center" vertical="center" wrapText="1"/>
    </xf>
    <xf numFmtId="49" fontId="15" fillId="3" borderId="13" xfId="21" applyNumberFormat="1" applyFont="1" applyFill="1" applyBorder="1" applyAlignment="1" applyProtection="1">
      <alignment horizontal="center" vertical="center" wrapText="1"/>
    </xf>
    <xf numFmtId="0" fontId="8" fillId="5" borderId="0" xfId="17" applyFont="1"/>
    <xf numFmtId="49" fontId="15" fillId="3" borderId="0" xfId="17" applyNumberFormat="1" applyFont="1" applyFill="1" applyAlignment="1">
      <alignment horizontal="center" vertical="center" wrapText="1"/>
    </xf>
    <xf numFmtId="49" fontId="15" fillId="3" borderId="0" xfId="21" applyNumberFormat="1" applyFont="1" applyFill="1" applyBorder="1" applyAlignment="1" applyProtection="1">
      <alignment horizontal="center" vertical="center" wrapText="1"/>
    </xf>
    <xf numFmtId="0" fontId="8" fillId="3" borderId="0" xfId="17" applyFont="1" applyFill="1"/>
    <xf numFmtId="167" fontId="8" fillId="3" borderId="0" xfId="21" applyNumberFormat="1" applyFont="1" applyFill="1" applyProtection="1"/>
    <xf numFmtId="0" fontId="15" fillId="3" borderId="0" xfId="17" applyFont="1" applyFill="1"/>
    <xf numFmtId="167" fontId="8" fillId="3" borderId="0" xfId="21" applyNumberFormat="1" applyFont="1" applyFill="1">
      <protection locked="0"/>
    </xf>
    <xf numFmtId="0" fontId="8" fillId="3" borderId="0" xfId="23" applyFont="1" applyFill="1"/>
    <xf numFmtId="167" fontId="15" fillId="3" borderId="0" xfId="21" applyNumberFormat="1" applyFont="1" applyFill="1" applyBorder="1">
      <protection locked="0"/>
    </xf>
    <xf numFmtId="167" fontId="15" fillId="3" borderId="0" xfId="21" applyNumberFormat="1" applyFont="1" applyFill="1">
      <protection locked="0"/>
    </xf>
    <xf numFmtId="0" fontId="14" fillId="3" borderId="0" xfId="17" applyFont="1" applyFill="1"/>
    <xf numFmtId="167" fontId="14" fillId="3" borderId="0" xfId="21" applyNumberFormat="1" applyFont="1" applyFill="1" applyBorder="1">
      <protection locked="0"/>
    </xf>
    <xf numFmtId="167" fontId="14" fillId="3" borderId="0" xfId="21" applyNumberFormat="1" applyFont="1" applyFill="1">
      <protection locked="0"/>
    </xf>
    <xf numFmtId="167" fontId="8" fillId="3" borderId="0" xfId="21" applyNumberFormat="1" applyFont="1" applyFill="1" applyBorder="1">
      <protection locked="0"/>
    </xf>
    <xf numFmtId="167" fontId="8" fillId="3" borderId="8" xfId="21" applyNumberFormat="1" applyFont="1" applyFill="1" applyBorder="1">
      <protection locked="0"/>
    </xf>
    <xf numFmtId="0" fontId="9" fillId="3" borderId="0" xfId="0" applyFont="1" applyFill="1" applyAlignment="1">
      <alignment horizontal="left" vertical="center" wrapText="1"/>
    </xf>
    <xf numFmtId="0" fontId="12" fillId="3" borderId="0" xfId="0" applyFont="1" applyFill="1" applyAlignment="1">
      <alignment horizontal="left" vertical="center"/>
    </xf>
    <xf numFmtId="49" fontId="8" fillId="3" borderId="9" xfId="0" applyNumberFormat="1" applyFont="1" applyFill="1" applyBorder="1" applyAlignment="1">
      <alignment horizontal="center" vertical="center"/>
    </xf>
    <xf numFmtId="164" fontId="9" fillId="3" borderId="14" xfId="7" applyNumberFormat="1" applyFont="1" applyFill="1" applyBorder="1" applyAlignment="1" applyProtection="1">
      <alignment horizontal="right" vertical="center" wrapText="1"/>
      <protection locked="0"/>
    </xf>
    <xf numFmtId="0" fontId="15" fillId="2" borderId="0" xfId="0" applyFont="1" applyFill="1"/>
    <xf numFmtId="0" fontId="8" fillId="2" borderId="0" xfId="0" applyFont="1" applyFill="1"/>
    <xf numFmtId="0" fontId="8" fillId="3" borderId="3" xfId="0" applyFont="1" applyFill="1" applyBorder="1"/>
    <xf numFmtId="0" fontId="14" fillId="3" borderId="4" xfId="0" applyFont="1" applyFill="1" applyBorder="1"/>
    <xf numFmtId="0" fontId="14" fillId="2" borderId="0" xfId="0" applyFont="1" applyFill="1"/>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7" fillId="3" borderId="0" xfId="0" applyFont="1" applyFill="1" applyAlignment="1">
      <alignment vertical="center" wrapText="1"/>
    </xf>
    <xf numFmtId="0" fontId="18" fillId="3" borderId="0" xfId="0" applyFont="1" applyFill="1" applyAlignment="1">
      <alignment vertical="center" wrapText="1"/>
    </xf>
    <xf numFmtId="0" fontId="13" fillId="3" borderId="1" xfId="0" applyFont="1" applyFill="1" applyBorder="1" applyAlignment="1">
      <alignment vertical="center"/>
    </xf>
    <xf numFmtId="0" fontId="14" fillId="3" borderId="2" xfId="0" applyFont="1" applyFill="1" applyBorder="1"/>
    <xf numFmtId="0" fontId="8" fillId="3" borderId="5" xfId="0" applyFont="1" applyFill="1" applyBorder="1"/>
    <xf numFmtId="0" fontId="8" fillId="3" borderId="2" xfId="0" applyFont="1" applyFill="1" applyBorder="1"/>
    <xf numFmtId="0" fontId="11" fillId="3" borderId="6" xfId="1" applyFont="1" applyFill="1" applyBorder="1" applyAlignment="1">
      <alignment vertical="center"/>
    </xf>
    <xf numFmtId="0" fontId="14" fillId="3" borderId="7" xfId="0" applyFont="1" applyFill="1" applyBorder="1"/>
    <xf numFmtId="0" fontId="8" fillId="3" borderId="7" xfId="0" applyFont="1" applyFill="1" applyBorder="1"/>
    <xf numFmtId="0" fontId="8" fillId="3" borderId="6" xfId="0" applyFont="1" applyFill="1" applyBorder="1"/>
    <xf numFmtId="0" fontId="10" fillId="3" borderId="6" xfId="1" applyFont="1" applyFill="1" applyBorder="1" applyAlignment="1">
      <alignment vertical="center"/>
    </xf>
    <xf numFmtId="0" fontId="9" fillId="3" borderId="3" xfId="1" applyFont="1" applyFill="1" applyBorder="1" applyAlignment="1">
      <alignment vertical="center"/>
    </xf>
    <xf numFmtId="0" fontId="8" fillId="3" borderId="8" xfId="0" applyFont="1" applyFill="1" applyBorder="1"/>
    <xf numFmtId="0" fontId="8" fillId="3" borderId="4" xfId="0" applyFont="1" applyFill="1" applyBorder="1"/>
    <xf numFmtId="0" fontId="8" fillId="2" borderId="0" xfId="0" applyFont="1" applyFill="1" applyAlignment="1">
      <alignment horizontal="center" vertical="center"/>
    </xf>
    <xf numFmtId="0" fontId="8" fillId="0" borderId="0" xfId="0" applyFont="1"/>
    <xf numFmtId="0" fontId="15" fillId="0" borderId="0" xfId="0" applyFont="1" applyAlignment="1">
      <alignment wrapText="1"/>
    </xf>
    <xf numFmtId="0" fontId="14" fillId="0" borderId="0" xfId="0" applyFont="1" applyAlignment="1">
      <alignment wrapText="1"/>
    </xf>
    <xf numFmtId="0" fontId="14" fillId="0" borderId="0" xfId="0" applyFont="1"/>
    <xf numFmtId="0" fontId="15" fillId="0" borderId="0" xfId="0" applyFont="1"/>
    <xf numFmtId="0" fontId="15" fillId="3" borderId="0" xfId="0"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15" fillId="3" borderId="0" xfId="0" applyFont="1" applyFill="1" applyAlignment="1">
      <alignment horizontal="center" vertical="center" wrapText="1"/>
    </xf>
    <xf numFmtId="0" fontId="11" fillId="3" borderId="0" xfId="11" applyFont="1" applyFill="1" applyAlignment="1">
      <alignment horizontal="center" vertical="center"/>
    </xf>
    <xf numFmtId="0" fontId="17" fillId="3" borderId="0" xfId="11" applyFont="1" applyFill="1" applyAlignment="1">
      <alignment horizontal="left" vertical="top" wrapText="1"/>
    </xf>
    <xf numFmtId="37" fontId="9" fillId="3" borderId="0" xfId="11" applyNumberFormat="1" applyFont="1" applyFill="1" applyAlignment="1">
      <alignment horizontal="left"/>
    </xf>
    <xf numFmtId="0" fontId="10" fillId="6" borderId="15" xfId="0" applyFont="1" applyFill="1" applyBorder="1" applyAlignment="1">
      <alignment horizontal="center" vertical="center" wrapText="1"/>
    </xf>
    <xf numFmtId="167" fontId="15" fillId="3" borderId="0" xfId="21" applyNumberFormat="1" applyFont="1" applyFill="1" applyAlignment="1">
      <alignment horizontal="left" vertical="center"/>
      <protection locked="0"/>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0" fontId="22" fillId="4" borderId="0" xfId="12" applyFont="1" applyFill="1" applyAlignment="1">
      <alignment vertical="center"/>
    </xf>
    <xf numFmtId="0" fontId="22" fillId="4" borderId="0" xfId="12" applyFont="1" applyFill="1"/>
    <xf numFmtId="0" fontId="22" fillId="3" borderId="0" xfId="12" applyFont="1" applyFill="1"/>
    <xf numFmtId="0" fontId="22" fillId="0" borderId="0" xfId="0" applyFont="1"/>
    <xf numFmtId="0" fontId="22" fillId="4" borderId="0" xfId="12" applyFont="1" applyFill="1" applyAlignment="1">
      <alignment horizontal="center"/>
    </xf>
    <xf numFmtId="0" fontId="8" fillId="3" borderId="8" xfId="23" applyFont="1" applyFill="1" applyBorder="1"/>
    <xf numFmtId="0" fontId="8" fillId="3" borderId="0" xfId="23" applyFont="1" applyFill="1" applyAlignment="1">
      <alignment horizontal="left"/>
    </xf>
    <xf numFmtId="167" fontId="8" fillId="5" borderId="0" xfId="21" applyNumberFormat="1" applyFont="1" applyProtection="1"/>
    <xf numFmtId="0" fontId="22" fillId="3" borderId="0" xfId="12" applyFont="1" applyFill="1" applyAlignment="1">
      <alignment horizontal="center"/>
    </xf>
    <xf numFmtId="0" fontId="15" fillId="7" borderId="9" xfId="0" applyFont="1" applyFill="1" applyBorder="1" applyAlignment="1">
      <alignment horizontal="center" vertical="center" wrapText="1"/>
    </xf>
    <xf numFmtId="167" fontId="10" fillId="7" borderId="15" xfId="0" applyNumberFormat="1" applyFont="1" applyFill="1" applyBorder="1" applyAlignment="1">
      <alignment horizontal="center" vertical="center" wrapText="1"/>
    </xf>
    <xf numFmtId="0" fontId="10" fillId="7" borderId="9" xfId="14"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9" xfId="0" applyFont="1" applyFill="1" applyBorder="1" applyAlignment="1">
      <alignment horizontal="center" vertical="center"/>
    </xf>
    <xf numFmtId="49" fontId="10" fillId="7" borderId="9" xfId="14" applyNumberFormat="1" applyFont="1" applyFill="1" applyBorder="1" applyAlignment="1">
      <alignment horizontal="left" vertical="center" wrapText="1"/>
    </xf>
    <xf numFmtId="49" fontId="10" fillId="7" borderId="9" xfId="14" applyNumberFormat="1" applyFont="1" applyFill="1" applyBorder="1" applyAlignment="1">
      <alignment horizontal="center" vertical="center" wrapText="1"/>
    </xf>
    <xf numFmtId="164" fontId="10" fillId="7" borderId="9" xfId="22" applyNumberFormat="1" applyFont="1" applyFill="1" applyBorder="1" applyAlignment="1">
      <alignment horizontal="left"/>
    </xf>
    <xf numFmtId="164" fontId="9" fillId="5" borderId="9" xfId="22" applyNumberFormat="1" applyFont="1" applyBorder="1"/>
    <xf numFmtId="164" fontId="9" fillId="0" borderId="9" xfId="0" applyNumberFormat="1" applyFont="1" applyBorder="1" applyAlignment="1">
      <alignment horizontal="left"/>
    </xf>
    <xf numFmtId="0" fontId="10" fillId="7" borderId="9" xfId="15" applyFont="1" applyFill="1" applyBorder="1" applyAlignment="1">
      <alignment horizontal="center" vertical="center"/>
    </xf>
    <xf numFmtId="164" fontId="10" fillId="7" borderId="9" xfId="22" applyNumberFormat="1" applyFont="1" applyFill="1" applyBorder="1"/>
    <xf numFmtId="0" fontId="8" fillId="3" borderId="0" xfId="12" applyFont="1" applyFill="1" applyAlignment="1">
      <alignment horizontal="center"/>
    </xf>
    <xf numFmtId="0" fontId="15" fillId="3" borderId="5" xfId="12" applyFont="1" applyFill="1" applyBorder="1"/>
    <xf numFmtId="0" fontId="8" fillId="3" borderId="5" xfId="12" applyFont="1" applyFill="1" applyBorder="1"/>
    <xf numFmtId="0" fontId="10" fillId="2" borderId="9" xfId="14" applyFont="1" applyFill="1" applyBorder="1" applyAlignment="1">
      <alignment horizontal="left" vertical="center" wrapText="1"/>
    </xf>
    <xf numFmtId="0" fontId="10" fillId="2" borderId="9" xfId="14" applyFont="1" applyFill="1" applyBorder="1" applyAlignment="1">
      <alignment horizontal="center" vertical="center" wrapText="1"/>
    </xf>
    <xf numFmtId="4" fontId="9"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167" fontId="9" fillId="0" borderId="14" xfId="0" applyNumberFormat="1" applyFont="1" applyBorder="1" applyAlignment="1" applyProtection="1">
      <alignment horizontal="right" vertical="center" wrapText="1"/>
      <protection locked="0"/>
    </xf>
    <xf numFmtId="4" fontId="11" fillId="3" borderId="14" xfId="0" applyNumberFormat="1" applyFont="1" applyFill="1" applyBorder="1" applyAlignment="1" applyProtection="1">
      <alignment horizontal="left" vertical="center" wrapText="1"/>
      <protection locked="0"/>
    </xf>
    <xf numFmtId="49" fontId="11" fillId="3" borderId="14" xfId="0" applyNumberFormat="1"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wrapText="1"/>
      <protection locked="0"/>
    </xf>
    <xf numFmtId="168" fontId="9" fillId="3" borderId="14" xfId="0" applyNumberFormat="1" applyFont="1" applyFill="1" applyBorder="1" applyAlignment="1" applyProtection="1">
      <alignment horizontal="right" vertical="center" wrapText="1"/>
      <protection locked="0"/>
    </xf>
    <xf numFmtId="0" fontId="8" fillId="3" borderId="0" xfId="24" applyFont="1" applyFill="1" applyAlignment="1">
      <alignment vertical="center" wrapText="1"/>
    </xf>
    <xf numFmtId="0" fontId="15" fillId="3" borderId="0" xfId="24" applyFont="1" applyFill="1" applyAlignment="1">
      <alignment horizontal="center" vertical="center"/>
    </xf>
    <xf numFmtId="4" fontId="24" fillId="8" borderId="18" xfId="0" applyNumberFormat="1" applyFont="1" applyFill="1" applyBorder="1" applyAlignment="1" applyProtection="1">
      <alignment horizontal="left" vertical="center" wrapText="1"/>
      <protection locked="0"/>
    </xf>
    <xf numFmtId="4" fontId="25" fillId="9" borderId="19" xfId="0" applyNumberFormat="1" applyFont="1" applyFill="1" applyBorder="1" applyAlignment="1" applyProtection="1">
      <alignment horizontal="center" vertical="center" wrapText="1"/>
      <protection locked="0"/>
    </xf>
    <xf numFmtId="0" fontId="26" fillId="10" borderId="20" xfId="0" applyFont="1" applyFill="1" applyBorder="1" applyAlignment="1" applyProtection="1">
      <alignment horizontal="center" vertical="center" wrapText="1"/>
      <protection locked="0"/>
    </xf>
    <xf numFmtId="10" fontId="27" fillId="11" borderId="21" xfId="0" applyNumberFormat="1" applyFont="1" applyFill="1" applyBorder="1" applyAlignment="1" applyProtection="1">
      <alignment horizontal="right" vertical="center" wrapText="1"/>
      <protection locked="0"/>
    </xf>
    <xf numFmtId="167" fontId="28" fillId="12" borderId="22" xfId="0" applyNumberFormat="1" applyFont="1" applyFill="1" applyBorder="1" applyAlignment="1" applyProtection="1">
      <alignment horizontal="right" vertical="center" wrapText="1"/>
      <protection locked="0"/>
    </xf>
    <xf numFmtId="0" fontId="29" fillId="13" borderId="23" xfId="0" applyFont="1" applyFill="1" applyBorder="1" applyAlignment="1" applyProtection="1">
      <alignment horizontal="left" vertical="center" wrapText="1"/>
      <protection locked="0"/>
    </xf>
    <xf numFmtId="0" fontId="30" fillId="14" borderId="24" xfId="0" applyFont="1" applyFill="1" applyBorder="1" applyAlignment="1" applyProtection="1">
      <alignment horizontal="center" vertical="center" wrapText="1"/>
      <protection locked="0"/>
    </xf>
    <xf numFmtId="10" fontId="31" fillId="15" borderId="25" xfId="0" applyNumberFormat="1" applyFont="1" applyFill="1" applyBorder="1" applyAlignment="1" applyProtection="1">
      <alignment horizontal="right" vertical="center" wrapText="1"/>
      <protection locked="0"/>
    </xf>
    <xf numFmtId="167" fontId="32" fillId="16" borderId="26" xfId="0" applyNumberFormat="1" applyFont="1" applyFill="1" applyBorder="1" applyAlignment="1" applyProtection="1">
      <alignment horizontal="right" vertical="center" wrapText="1"/>
      <protection locked="0"/>
    </xf>
    <xf numFmtId="165" fontId="33" fillId="17" borderId="27" xfId="0" applyNumberFormat="1" applyFont="1" applyFill="1" applyBorder="1" applyAlignment="1" applyProtection="1">
      <alignment horizontal="right" vertical="center" wrapText="1"/>
      <protection locked="0"/>
    </xf>
    <xf numFmtId="37" fontId="34" fillId="18" borderId="28" xfId="0" applyNumberFormat="1" applyFont="1" applyFill="1" applyBorder="1" applyAlignment="1" applyProtection="1">
      <alignment horizontal="right" vertical="center" wrapText="1"/>
      <protection locked="0"/>
    </xf>
    <xf numFmtId="0" fontId="8" fillId="3" borderId="1" xfId="0" applyFont="1" applyFill="1" applyBorder="1"/>
    <xf numFmtId="0" fontId="8" fillId="3" borderId="2" xfId="0" applyFont="1" applyFill="1" applyBorder="1"/>
    <xf numFmtId="0" fontId="9" fillId="3" borderId="0" xfId="0" applyFont="1" applyFill="1" applyAlignment="1">
      <alignment horizontal="left" vertical="center" wrapText="1"/>
    </xf>
    <xf numFmtId="0" fontId="12" fillId="3" borderId="0" xfId="0" applyFont="1" applyFill="1" applyAlignment="1">
      <alignment horizontal="left" vertical="center" wrapText="1"/>
    </xf>
    <xf numFmtId="0" fontId="21" fillId="0" borderId="0" xfId="11" applyFont="1" applyAlignment="1">
      <alignment horizontal="right" vertical="center" wrapText="1"/>
    </xf>
    <xf numFmtId="0" fontId="20" fillId="3" borderId="0" xfId="11" applyFont="1" applyFill="1" applyAlignment="1">
      <alignment horizontal="right" vertical="center" wrapText="1"/>
    </xf>
    <xf numFmtId="0" fontId="10" fillId="0" borderId="0" xfId="11" applyFont="1" applyAlignment="1">
      <alignment horizontal="center" vertical="center" wrapText="1"/>
    </xf>
    <xf numFmtId="0" fontId="11" fillId="3" borderId="0" xfId="11" applyFont="1" applyFill="1" applyAlignment="1">
      <alignment horizontal="center" vertical="center"/>
    </xf>
    <xf numFmtId="0" fontId="12" fillId="3" borderId="0" xfId="11" applyFont="1" applyFill="1" applyAlignment="1">
      <alignment horizontal="left" vertical="center" wrapText="1"/>
    </xf>
    <xf numFmtId="0" fontId="10" fillId="3" borderId="0" xfId="11" applyFont="1" applyFill="1" applyAlignment="1">
      <alignment horizontal="left" vertical="center"/>
    </xf>
    <xf numFmtId="0" fontId="18" fillId="3" borderId="0" xfId="11" applyFont="1" applyFill="1" applyAlignment="1">
      <alignment horizontal="left" vertical="center" wrapText="1"/>
    </xf>
    <xf numFmtId="0" fontId="9" fillId="3" borderId="0" xfId="11" applyFont="1" applyFill="1" applyAlignment="1">
      <alignment horizontal="left" vertical="center" wrapText="1"/>
    </xf>
    <xf numFmtId="0" fontId="19" fillId="3" borderId="0" xfId="11" applyFont="1" applyFill="1" applyAlignment="1">
      <alignment horizontal="left" vertical="center" wrapText="1"/>
    </xf>
    <xf numFmtId="0" fontId="12" fillId="3" borderId="0" xfId="11" applyFont="1" applyFill="1" applyAlignment="1">
      <alignment horizontal="left" vertical="top" wrapText="1"/>
    </xf>
    <xf numFmtId="0" fontId="8" fillId="3" borderId="0" xfId="11" applyFont="1" applyFill="1" applyAlignment="1">
      <alignment horizontal="left" vertical="top" wrapText="1"/>
    </xf>
    <xf numFmtId="0" fontId="18" fillId="3" borderId="0" xfId="11" applyFont="1" applyFill="1" applyAlignment="1">
      <alignment horizontal="left" vertical="top" wrapText="1"/>
    </xf>
    <xf numFmtId="0" fontId="17" fillId="3" borderId="0" xfId="11" applyFont="1" applyFill="1" applyAlignment="1">
      <alignment horizontal="left" vertical="top" wrapText="1"/>
    </xf>
    <xf numFmtId="37" fontId="9" fillId="3" borderId="0" xfId="11" applyNumberFormat="1" applyFont="1" applyFill="1" applyAlignment="1">
      <alignment horizontal="left"/>
    </xf>
    <xf numFmtId="0" fontId="15" fillId="3" borderId="5" xfId="17" applyFont="1" applyFill="1" applyBorder="1" applyAlignment="1">
      <alignment horizontal="left" vertical="center"/>
    </xf>
    <xf numFmtId="0" fontId="10" fillId="6" borderId="15"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3" borderId="0" xfId="0" applyFont="1" applyFill="1" applyAlignment="1">
      <alignment horizontal="right" vertical="center" wrapText="1"/>
    </xf>
    <xf numFmtId="0" fontId="11" fillId="3" borderId="0" xfId="0" applyFont="1" applyFill="1" applyAlignment="1">
      <alignment horizontal="right"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xf>
    <xf numFmtId="0" fontId="8" fillId="3" borderId="0" xfId="0" applyFont="1" applyFill="1" applyAlignment="1">
      <alignment horizontal="left" vertical="center"/>
    </xf>
    <xf numFmtId="0" fontId="15" fillId="3" borderId="0" xfId="0" applyFont="1" applyFill="1" applyAlignment="1">
      <alignment horizontal="right" vertical="center" wrapText="1"/>
    </xf>
    <xf numFmtId="0" fontId="14" fillId="3" borderId="0" xfId="0" applyFont="1" applyFill="1" applyAlignment="1">
      <alignment horizontal="right" vertical="center" wrapText="1"/>
    </xf>
    <xf numFmtId="0" fontId="15" fillId="3" borderId="0" xfId="0" applyFont="1" applyFill="1" applyAlignment="1">
      <alignment horizontal="center" vertical="center" wrapText="1"/>
    </xf>
    <xf numFmtId="0" fontId="14" fillId="3" borderId="0" xfId="0" applyFont="1" applyFill="1" applyAlignment="1">
      <alignment horizontal="center" vertical="center"/>
    </xf>
    <xf numFmtId="0" fontId="12" fillId="3" borderId="0" xfId="0" applyFont="1" applyFill="1" applyAlignment="1">
      <alignment horizontal="left" vertical="center"/>
    </xf>
    <xf numFmtId="0" fontId="8" fillId="3" borderId="0" xfId="0" applyFont="1" applyFill="1" applyAlignment="1">
      <alignment horizontal="left" vertical="center" wrapText="1"/>
    </xf>
    <xf numFmtId="49" fontId="8" fillId="3" borderId="9"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0" fontId="8" fillId="3" borderId="0" xfId="0" applyFont="1" applyFill="1" applyAlignment="1">
      <alignment horizontal="center" vertical="center"/>
    </xf>
    <xf numFmtId="0" fontId="15" fillId="3" borderId="0" xfId="0" applyFont="1" applyFill="1" applyAlignment="1">
      <alignment horizontal="center" vertical="center"/>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vertical="center" wrapText="1"/>
    </xf>
    <xf numFmtId="0" fontId="12" fillId="3" borderId="0" xfId="0" applyFont="1" applyFill="1" applyAlignment="1">
      <alignment vertical="center" wrapText="1"/>
    </xf>
    <xf numFmtId="0" fontId="15" fillId="3" borderId="0" xfId="24" applyFont="1" applyFill="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49" fontId="8" fillId="3" borderId="0" xfId="17" applyNumberFormat="1" applyFont="1" applyFill="1" applyAlignment="1">
      <alignment horizontal="left" vertical="center" wrapText="1"/>
    </xf>
    <xf numFmtId="0" fontId="15" fillId="3" borderId="0" xfId="17" applyFont="1" applyFill="1" applyAlignment="1">
      <alignment horizontal="left" vertical="center"/>
    </xf>
    <xf numFmtId="167" fontId="15" fillId="3" borderId="0" xfId="21" applyNumberFormat="1" applyFont="1" applyFill="1" applyAlignment="1">
      <alignment horizontal="left" vertical="center"/>
      <protection locked="0"/>
    </xf>
    <xf numFmtId="0" fontId="8" fillId="3" borderId="0" xfId="17" applyFont="1" applyFill="1" applyAlignment="1">
      <alignment horizontal="left" vertical="center"/>
    </xf>
    <xf numFmtId="167" fontId="8" fillId="3" borderId="0" xfId="21" applyNumberFormat="1" applyFont="1" applyFill="1" applyAlignment="1">
      <alignment horizontal="left" vertical="center"/>
      <protection locked="0"/>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167" fontId="15" fillId="2" borderId="12" xfId="22" applyNumberFormat="1" applyFont="1" applyFill="1" applyBorder="1" applyAlignment="1" applyProtection="1">
      <alignment horizontal="center" vertical="center" wrapText="1"/>
    </xf>
    <xf numFmtId="167" fontId="15" fillId="2" borderId="13" xfId="22" applyNumberFormat="1" applyFont="1" applyFill="1" applyBorder="1" applyAlignment="1" applyProtection="1">
      <alignment horizontal="center" vertical="center" wrapText="1"/>
    </xf>
    <xf numFmtId="167" fontId="15" fillId="2" borderId="10" xfId="22" applyNumberFormat="1" applyFont="1" applyFill="1" applyBorder="1" applyAlignment="1" applyProtection="1">
      <alignment horizontal="center" vertical="center" wrapText="1"/>
    </xf>
    <xf numFmtId="167" fontId="15" fillId="2" borderId="16" xfId="22" applyNumberFormat="1" applyFont="1" applyFill="1" applyBorder="1" applyAlignment="1" applyProtection="1">
      <alignment horizontal="center" vertical="center" wrapText="1"/>
    </xf>
    <xf numFmtId="167" fontId="15" fillId="2" borderId="11" xfId="22" applyNumberFormat="1" applyFont="1" applyFill="1" applyBorder="1" applyAlignment="1" applyProtection="1">
      <alignment horizontal="center" vertical="center" wrapText="1"/>
    </xf>
    <xf numFmtId="0" fontId="12" fillId="3" borderId="0" xfId="17" applyFont="1" applyFill="1" applyAlignment="1">
      <alignment horizontal="left" vertical="top" wrapText="1"/>
    </xf>
    <xf numFmtId="0" fontId="18" fillId="3" borderId="0" xfId="17" applyFont="1" applyFill="1" applyAlignment="1">
      <alignment horizontal="left" vertical="top" wrapText="1"/>
    </xf>
    <xf numFmtId="0" fontId="17" fillId="3" borderId="0" xfId="17" applyFont="1" applyFill="1" applyAlignment="1">
      <alignment horizontal="left" vertical="top" wrapText="1"/>
    </xf>
    <xf numFmtId="0" fontId="19" fillId="3" borderId="0" xfId="17" applyFont="1" applyFill="1" applyAlignment="1">
      <alignment horizontal="left" vertical="top" wrapText="1"/>
    </xf>
    <xf numFmtId="0" fontId="9" fillId="3" borderId="0" xfId="17" applyFont="1" applyFill="1" applyAlignment="1">
      <alignment horizontal="left" vertical="top" wrapText="1"/>
    </xf>
    <xf numFmtId="0" fontId="8" fillId="3" borderId="0" xfId="17" applyFont="1" applyFill="1" applyAlignment="1">
      <alignment horizontal="left" vertical="top" wrapText="1"/>
    </xf>
    <xf numFmtId="0" fontId="21" fillId="3" borderId="0" xfId="17" applyFont="1" applyFill="1" applyAlignment="1">
      <alignment horizontal="right" vertical="center" wrapText="1"/>
    </xf>
    <xf numFmtId="0" fontId="20" fillId="3" borderId="0" xfId="17" applyFont="1" applyFill="1" applyAlignment="1">
      <alignment horizontal="right" vertical="center" wrapText="1"/>
    </xf>
    <xf numFmtId="0" fontId="10" fillId="3" borderId="0" xfId="18" applyFont="1" applyFill="1" applyAlignment="1">
      <alignment horizontal="center" vertical="center" wrapText="1"/>
    </xf>
    <xf numFmtId="0" fontId="11" fillId="3" borderId="0" xfId="19" applyFont="1" applyFill="1" applyAlignment="1">
      <alignment horizontal="center" vertical="center"/>
    </xf>
  </cellXfs>
  <cellStyles count="35">
    <cellStyle name="Comma" xfId="7" builtinId="3"/>
    <cellStyle name="Comma 13" xfId="25" xr:uid="{17F5F435-C64B-402D-A665-C86A770C48E7}"/>
    <cellStyle name="Comma 2" xfId="5" xr:uid="{00000000-0005-0000-0000-000001000000}"/>
    <cellStyle name="Comma 2 2" xfId="26" xr:uid="{B2B1EDE3-B046-4497-BA96-92C19E2065B5}"/>
    <cellStyle name="Comma 3" xfId="8" xr:uid="{00000000-0005-0000-0000-000002000000}"/>
    <cellStyle name="Comma 4" xfId="13" xr:uid="{00000000-0005-0000-0000-000003000000}"/>
    <cellStyle name="Comma 4 2" xfId="22" xr:uid="{00000000-0005-0000-0000-000004000000}"/>
    <cellStyle name="Comma 4 3" xfId="33" xr:uid="{280550B0-48A8-4169-8B75-08D021A153C3}"/>
    <cellStyle name="Comma 5" xfId="21" xr:uid="{00000000-0005-0000-0000-000005000000}"/>
    <cellStyle name="Comma 6" xfId="29" xr:uid="{3F409AD4-61E2-4D18-9CD9-5EC392423D75}"/>
    <cellStyle name="Currency [0] 2" xfId="4" xr:uid="{00000000-0005-0000-0000-000006000000}"/>
    <cellStyle name="Currency [0] 2 2" xfId="27" xr:uid="{DC3261B7-D4EB-448E-AFDC-9AC5D1C93FCB}"/>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878B0949-0731-4726-BD84-BAF2BB3D261B}"/>
    <cellStyle name="Normal 3" xfId="2" xr:uid="{00000000-0005-0000-0000-00000C000000}"/>
    <cellStyle name="Normal 3 2" xfId="12" xr:uid="{00000000-0005-0000-0000-00000D000000}"/>
    <cellStyle name="Normal 3 2 2" xfId="16" xr:uid="{00000000-0005-0000-0000-00000E000000}"/>
    <cellStyle name="Normal 3 2 2 2" xfId="31" xr:uid="{D604CB62-CD83-40DC-8A8A-976D0B809DE8}"/>
    <cellStyle name="Normal 3 2 25" xfId="15" xr:uid="{00000000-0005-0000-0000-00000F000000}"/>
    <cellStyle name="Normal 3 2 3" xfId="32" xr:uid="{5A416607-902F-45BA-98A4-130307974D96}"/>
    <cellStyle name="Normal 3 2 4" xfId="30" xr:uid="{631848AD-2E4A-4259-BED7-D22CE47CD3C7}"/>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CDBF440C-AF98-40C9-A15B-DCC594CB0910}"/>
    <cellStyle name="Normal_Bao cao tai chinh 280405" xfId="1" xr:uid="{00000000-0005-0000-0000-000014000000}"/>
    <cellStyle name="Percent 2" xfId="9" xr:uid="{00000000-0005-0000-0000-000016000000}"/>
    <cellStyle name="Percent 2 2" xfId="28" xr:uid="{00C202D6-E4BB-4B53-ADD3-7A16A2816C48}"/>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6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1643529</xdr:colOff>
          <xdr:row>0</xdr:row>
          <xdr:rowOff>655211</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a:extLst>
                <a:ext uri="{84589F7E-364E-4C9E-8A38-B11213B215E9}">
                  <a14:cameraTool cellRange="addlogo" spid="_x0000_s75578"/>
                </a:ext>
              </a:extLst>
            </xdr:cNvPicPr>
          </xdr:nvPicPr>
          <xdr:blipFill>
            <a:blip xmlns:r="http://schemas.openxmlformats.org/officeDocument/2006/relationships" r:embed="rId1"/>
            <a:srcRect/>
            <a:stretch>
              <a:fillRect/>
            </a:stretch>
          </xdr:blipFill>
          <xdr:spPr bwMode="auto">
            <a:xfrm>
              <a:off x="0" y="0"/>
              <a:ext cx="1643529" cy="6552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556745</xdr:colOff>
          <xdr:row>1</xdr:row>
          <xdr:rowOff>370750</xdr:rowOff>
        </xdr:to>
        <xdr:pic>
          <xdr:nvPicPr>
            <xdr:cNvPr id="3" name="Picture 1" descr="vfm-logo_915970.jpg">
              <a:extLst>
                <a:ext uri="{FF2B5EF4-FFF2-40B4-BE49-F238E27FC236}">
                  <a16:creationId xmlns:a16="http://schemas.microsoft.com/office/drawing/2014/main" id="{00000000-0008-0000-0C00-000003000000}"/>
                </a:ext>
              </a:extLst>
            </xdr:cNvPr>
            <xdr:cNvPicPr>
              <a:picLocks noChangeAspect="1"/>
              <a:extLst>
                <a:ext uri="{84589F7E-364E-4C9E-8A38-B11213B215E9}">
                  <a14:cameraTool cellRange="addlogo" spid="_x0000_s95624"/>
                </a:ext>
              </a:extLst>
            </xdr:cNvPicPr>
          </xdr:nvPicPr>
          <xdr:blipFill>
            <a:blip xmlns:r="http://schemas.openxmlformats.org/officeDocument/2006/relationships" r:embed="rId1"/>
            <a:srcRect/>
            <a:stretch>
              <a:fillRect/>
            </a:stretch>
          </xdr:blipFill>
          <xdr:spPr bwMode="auto">
            <a:xfrm>
              <a:off x="0" y="0"/>
              <a:ext cx="1880720" cy="780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9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1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0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2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1060383</xdr:colOff>
          <xdr:row>0</xdr:row>
          <xdr:rowOff>774469</xdr:rowOff>
        </xdr:to>
        <xdr:pic>
          <xdr:nvPicPr>
            <xdr:cNvPr id="3" name="Picture 1" descr="vfm-logo_915970.jpg">
              <a:extLst>
                <a:ext uri="{FF2B5EF4-FFF2-40B4-BE49-F238E27FC236}">
                  <a16:creationId xmlns:a16="http://schemas.microsoft.com/office/drawing/2014/main" id="{00000000-0008-0000-0700-000003000000}"/>
                </a:ext>
              </a:extLst>
            </xdr:cNvPr>
            <xdr:cNvPicPr>
              <a:picLocks noChangeAspect="1"/>
              <a:extLst>
                <a:ext uri="{84589F7E-364E-4C9E-8A38-B11213B215E9}">
                  <a14:cameraTool cellRange="addlogo" spid="_x0000_s71509"/>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a:extLst>
                <a:ext uri="{84589F7E-364E-4C9E-8A38-B11213B215E9}">
                  <a14:cameraTool cellRange="addlogo" spid="_x0000_s73546"/>
                </a:ext>
              </a:extLst>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60"/>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45"/>
    <col min="3" max="3" width="30.140625" style="145" customWidth="1"/>
    <col min="4" max="4" width="30.85546875" style="145" customWidth="1"/>
    <col min="5" max="5" width="21.140625" style="145" customWidth="1"/>
    <col min="6" max="9" width="9.140625" style="145"/>
    <col min="10" max="10" width="11.85546875" style="145" customWidth="1"/>
    <col min="11" max="11" width="15" style="145" customWidth="1"/>
    <col min="12" max="16384" width="9.140625" style="145"/>
  </cols>
  <sheetData>
    <row r="1" spans="1:11">
      <c r="A1" s="144" t="s">
        <v>0</v>
      </c>
      <c r="C1" s="231" t="s">
        <v>1645</v>
      </c>
      <c r="D1" s="232"/>
    </row>
    <row r="2" spans="1:11">
      <c r="C2" s="146" t="s">
        <v>1646</v>
      </c>
      <c r="D2" s="147"/>
    </row>
    <row r="3" spans="1:11">
      <c r="D3" s="148"/>
    </row>
    <row r="4" spans="1:11">
      <c r="A4" s="144" t="s">
        <v>1</v>
      </c>
      <c r="D4" s="148"/>
    </row>
    <row r="5" spans="1:11" ht="15" customHeight="1">
      <c r="C5" s="149" t="s">
        <v>2</v>
      </c>
      <c r="D5" s="234" t="s">
        <v>1647</v>
      </c>
      <c r="E5" s="234"/>
      <c r="F5" s="234"/>
      <c r="G5" s="234"/>
      <c r="H5" s="234"/>
      <c r="I5" s="234"/>
    </row>
    <row r="6" spans="1:11">
      <c r="C6" s="140" t="s">
        <v>15</v>
      </c>
      <c r="D6" s="233" t="s">
        <v>1648</v>
      </c>
      <c r="E6" s="233"/>
      <c r="F6" s="233"/>
      <c r="G6" s="233"/>
      <c r="H6" s="233"/>
      <c r="I6" s="233"/>
    </row>
    <row r="7" spans="1:11">
      <c r="C7" s="150" t="s">
        <v>3</v>
      </c>
      <c r="D7" s="234" t="s">
        <v>1649</v>
      </c>
      <c r="E7" s="234"/>
      <c r="F7" s="234"/>
      <c r="G7" s="234"/>
      <c r="H7" s="234"/>
      <c r="I7" s="234"/>
    </row>
    <row r="8" spans="1:11" ht="15" customHeight="1">
      <c r="C8" s="44" t="s">
        <v>4</v>
      </c>
      <c r="D8" s="233" t="s">
        <v>1650</v>
      </c>
      <c r="E8" s="233"/>
      <c r="F8" s="233"/>
      <c r="G8" s="233"/>
      <c r="H8" s="233"/>
      <c r="I8" s="233"/>
    </row>
    <row r="9" spans="1:11" ht="15" customHeight="1">
      <c r="C9" s="150" t="s">
        <v>5</v>
      </c>
      <c r="D9" s="234" t="s">
        <v>306</v>
      </c>
      <c r="E9" s="234"/>
      <c r="F9" s="234"/>
      <c r="G9" s="234"/>
      <c r="H9" s="234"/>
      <c r="I9" s="234"/>
    </row>
    <row r="10" spans="1:11" ht="15" customHeight="1">
      <c r="C10" s="151" t="s">
        <v>6</v>
      </c>
      <c r="D10" s="233" t="s">
        <v>1651</v>
      </c>
      <c r="E10" s="233"/>
      <c r="F10" s="233"/>
      <c r="G10" s="233"/>
      <c r="H10" s="233"/>
      <c r="I10" s="233"/>
    </row>
    <row r="11" spans="1:11">
      <c r="C11" s="152" t="s">
        <v>7</v>
      </c>
      <c r="D11" s="234" t="s">
        <v>1652</v>
      </c>
      <c r="E11" s="234"/>
      <c r="F11" s="234"/>
      <c r="G11" s="234"/>
      <c r="H11" s="234"/>
      <c r="I11" s="234"/>
    </row>
    <row r="12" spans="1:11">
      <c r="C12" s="5" t="s">
        <v>8</v>
      </c>
      <c r="D12" s="233" t="s">
        <v>1653</v>
      </c>
      <c r="E12" s="233"/>
      <c r="F12" s="233"/>
      <c r="G12" s="233"/>
      <c r="H12" s="233"/>
      <c r="I12" s="233"/>
    </row>
    <row r="13" spans="1:11">
      <c r="D13" s="148"/>
    </row>
    <row r="14" spans="1:11">
      <c r="A14" s="144" t="s">
        <v>9</v>
      </c>
      <c r="D14" s="148"/>
    </row>
    <row r="15" spans="1:11">
      <c r="D15" s="148"/>
    </row>
    <row r="16" spans="1:11">
      <c r="C16" s="153" t="s">
        <v>10</v>
      </c>
      <c r="D16" s="154"/>
      <c r="F16" s="153" t="s">
        <v>11</v>
      </c>
      <c r="G16" s="155"/>
      <c r="H16" s="155"/>
      <c r="I16" s="155"/>
      <c r="J16" s="155"/>
      <c r="K16" s="156"/>
    </row>
    <row r="17" spans="3:11">
      <c r="C17" s="157" t="s">
        <v>12</v>
      </c>
      <c r="D17" s="158"/>
      <c r="F17" s="157" t="s">
        <v>13</v>
      </c>
      <c r="G17" s="4"/>
      <c r="H17" s="4"/>
      <c r="I17" s="4"/>
      <c r="J17" s="4"/>
      <c r="K17" s="159"/>
    </row>
    <row r="18" spans="3:11">
      <c r="C18" s="160"/>
      <c r="D18" s="158"/>
      <c r="F18" s="160"/>
      <c r="G18" s="4"/>
      <c r="H18" s="4"/>
      <c r="I18" s="4"/>
      <c r="J18" s="4"/>
      <c r="K18" s="159"/>
    </row>
    <row r="19" spans="3:11">
      <c r="C19" s="161" t="s">
        <v>14</v>
      </c>
      <c r="D19" s="158"/>
      <c r="F19" s="161" t="str">
        <f>D5</f>
        <v>Công ty TNHH quản lý quỹ đầu tư chứng khoán Vietcombank</v>
      </c>
      <c r="G19" s="4"/>
      <c r="H19" s="4"/>
      <c r="I19" s="4"/>
      <c r="J19" s="4"/>
      <c r="K19" s="159"/>
    </row>
    <row r="20" spans="3:11">
      <c r="C20" s="161" t="s">
        <v>1654</v>
      </c>
      <c r="D20" s="158"/>
      <c r="F20" s="161" t="s">
        <v>1655</v>
      </c>
      <c r="G20" s="4"/>
      <c r="H20" s="4"/>
      <c r="I20" s="4"/>
      <c r="J20" s="4"/>
      <c r="K20" s="159"/>
    </row>
    <row r="21" spans="3:11">
      <c r="C21" s="162" t="s">
        <v>1656</v>
      </c>
      <c r="D21" s="147"/>
      <c r="F21" s="162" t="s">
        <v>1657</v>
      </c>
      <c r="G21" s="163"/>
      <c r="H21" s="163"/>
      <c r="I21" s="163"/>
      <c r="J21" s="163"/>
      <c r="K21" s="164"/>
    </row>
    <row r="22" spans="3:11">
      <c r="D22" s="148"/>
    </row>
    <row r="23" spans="3:11">
      <c r="D23" s="148"/>
    </row>
    <row r="24" spans="3:11">
      <c r="D24" s="148"/>
    </row>
    <row r="25" spans="3:11">
      <c r="D25" s="148"/>
    </row>
    <row r="26" spans="3:11">
      <c r="D26" s="148"/>
    </row>
    <row r="27" spans="3:11">
      <c r="D27" s="148"/>
    </row>
    <row r="28" spans="3:11">
      <c r="D28" s="148"/>
    </row>
    <row r="29" spans="3:11">
      <c r="D29" s="148"/>
    </row>
    <row r="30" spans="3:11">
      <c r="D30" s="148"/>
    </row>
    <row r="31" spans="3:11">
      <c r="D31" s="148"/>
    </row>
    <row r="32" spans="3:11">
      <c r="D32" s="148"/>
    </row>
    <row r="33" spans="4:4">
      <c r="D33" s="148"/>
    </row>
    <row r="34" spans="4:4">
      <c r="D34" s="165"/>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7"/>
  <sheetViews>
    <sheetView view="pageBreakPreview" topLeftCell="A55" zoomScaleNormal="100" zoomScaleSheetLayoutView="100" workbookViewId="0">
      <selection activeCell="B66" sqref="B66"/>
    </sheetView>
  </sheetViews>
  <sheetFormatPr defaultColWidth="8.7109375" defaultRowHeight="12.75"/>
  <cols>
    <col min="1" max="1" width="52.140625" style="12" customWidth="1"/>
    <col min="2" max="2" width="9.42578125" style="12" customWidth="1"/>
    <col min="3" max="3" width="13.85546875" style="12" customWidth="1"/>
    <col min="4" max="4" width="33.5703125" style="12" customWidth="1"/>
    <col min="5" max="5" width="33.140625" style="12" customWidth="1"/>
    <col min="6" max="16384" width="8.7109375" style="27"/>
  </cols>
  <sheetData>
    <row r="1" spans="1:5" ht="55.5" customHeight="1">
      <c r="A1" s="257" t="s">
        <v>820</v>
      </c>
      <c r="B1" s="257"/>
      <c r="C1" s="257"/>
      <c r="D1" s="257"/>
      <c r="E1" s="257"/>
    </row>
    <row r="2" spans="1:5" ht="67.5" customHeight="1">
      <c r="A2" s="258" t="s">
        <v>814</v>
      </c>
      <c r="B2" s="258"/>
      <c r="C2" s="258"/>
      <c r="D2" s="258"/>
      <c r="E2" s="258"/>
    </row>
    <row r="3" spans="1:5" ht="39.4" customHeight="1">
      <c r="A3" s="259" t="s">
        <v>253</v>
      </c>
      <c r="B3" s="259"/>
      <c r="C3" s="259"/>
      <c r="D3" s="259"/>
      <c r="E3" s="259"/>
    </row>
    <row r="4" spans="1:5" ht="16.899999999999999" customHeight="1">
      <c r="A4" s="260" t="str">
        <f>TONGQUAN!C2</f>
        <v>Năm 2024
/ Year 2024</v>
      </c>
      <c r="B4" s="260"/>
      <c r="C4" s="260"/>
      <c r="D4" s="260"/>
      <c r="E4" s="260"/>
    </row>
    <row r="5" spans="1:5" ht="0.4" customHeight="1"/>
    <row r="7" spans="1:5" ht="16.899999999999999" customHeight="1">
      <c r="A7" s="149" t="s">
        <v>2</v>
      </c>
      <c r="B7" s="234" t="str">
        <f>TONGQUAN!D5</f>
        <v>Công ty TNHH quản lý quỹ đầu tư chứng khoán Vietcombank</v>
      </c>
      <c r="C7" s="234"/>
      <c r="D7" s="234"/>
      <c r="E7" s="234"/>
    </row>
    <row r="8" spans="1:5" ht="16.899999999999999" customHeight="1">
      <c r="A8" s="12" t="s">
        <v>15</v>
      </c>
      <c r="B8" s="262" t="str">
        <f>TONGQUAN!D6</f>
        <v>Vietcombank Fund Management Company Limited</v>
      </c>
      <c r="C8" s="262"/>
      <c r="D8" s="262"/>
      <c r="E8" s="262"/>
    </row>
    <row r="9" spans="1:5" ht="16.899999999999999" customHeight="1">
      <c r="A9" s="149" t="s">
        <v>3</v>
      </c>
      <c r="B9" s="234" t="str">
        <f>TONGQUAN!D7</f>
        <v>Ngân hàng TNHH Một thành viên Standard Chartered (Việt Nam)</v>
      </c>
      <c r="C9" s="234"/>
      <c r="D9" s="234"/>
      <c r="E9" s="234"/>
    </row>
    <row r="10" spans="1:5" ht="16.899999999999999" customHeight="1">
      <c r="A10" s="12" t="s">
        <v>4</v>
      </c>
      <c r="B10" s="262" t="str">
        <f>TONGQUAN!D8</f>
        <v>Standard Chartered Bank (Vietnam) Limited</v>
      </c>
      <c r="C10" s="262"/>
      <c r="D10" s="262"/>
      <c r="E10" s="262"/>
    </row>
    <row r="11" spans="1:5" ht="16.899999999999999" customHeight="1">
      <c r="A11" s="149" t="s">
        <v>5</v>
      </c>
      <c r="B11" s="234" t="str">
        <f>TONGQUAN!D9</f>
        <v>Quỹ Đầu tư Cổ Phiếu Hàng Đầu VCBF</v>
      </c>
      <c r="C11" s="234"/>
      <c r="D11" s="234"/>
      <c r="E11" s="234"/>
    </row>
    <row r="12" spans="1:5" ht="16.899999999999999" customHeight="1">
      <c r="A12" s="12" t="s">
        <v>6</v>
      </c>
      <c r="B12" s="262" t="str">
        <f>TONGQUAN!D10</f>
        <v>VCBF Blue Chip Fund (VCBBCF)</v>
      </c>
      <c r="C12" s="262"/>
      <c r="D12" s="262"/>
      <c r="E12" s="262"/>
    </row>
    <row r="13" spans="1:5" ht="16.899999999999999" customHeight="1">
      <c r="A13" s="149" t="s">
        <v>7</v>
      </c>
      <c r="B13" s="234" t="str">
        <f>TONGQUAN!D11</f>
        <v>Ngày 14 tháng 01 năm 2025</v>
      </c>
      <c r="C13" s="234"/>
      <c r="D13" s="234"/>
      <c r="E13" s="234"/>
    </row>
    <row r="14" spans="1:5" ht="16.899999999999999" customHeight="1">
      <c r="A14" s="12" t="s">
        <v>8</v>
      </c>
      <c r="B14" s="262" t="str">
        <f>TONGQUAN!D12</f>
        <v>14 Jan 2025</v>
      </c>
      <c r="C14" s="262"/>
      <c r="D14" s="262"/>
      <c r="E14" s="262"/>
    </row>
    <row r="17" spans="1:6" ht="41.25" customHeight="1">
      <c r="A17" s="28" t="s">
        <v>169</v>
      </c>
      <c r="B17" s="28" t="s">
        <v>170</v>
      </c>
      <c r="C17" s="28" t="s">
        <v>171</v>
      </c>
      <c r="D17" s="28" t="str">
        <f>BCKetQuaHoatDong_06028!D18</f>
        <v>Năm 2024
Year 2024</v>
      </c>
      <c r="E17" s="28" t="str">
        <f>BCKetQuaHoatDong_06028!E18</f>
        <v>Năm 2023
Year 2023</v>
      </c>
    </row>
    <row r="18" spans="1:6" s="3" customFormat="1" ht="25.5">
      <c r="A18" s="46" t="s">
        <v>842</v>
      </c>
      <c r="B18" s="47" t="s">
        <v>16</v>
      </c>
      <c r="C18" s="48"/>
      <c r="D18" s="228"/>
      <c r="E18" s="228"/>
    </row>
    <row r="19" spans="1:6" ht="25.5">
      <c r="A19" s="50" t="s">
        <v>393</v>
      </c>
      <c r="B19" s="142" t="s">
        <v>172</v>
      </c>
      <c r="C19" s="51"/>
      <c r="D19" s="228">
        <v>122978219430</v>
      </c>
      <c r="E19" s="228">
        <v>55464816816</v>
      </c>
      <c r="F19" s="3"/>
    </row>
    <row r="20" spans="1:6" ht="38.25">
      <c r="A20" s="50" t="s">
        <v>254</v>
      </c>
      <c r="B20" s="142" t="s">
        <v>173</v>
      </c>
      <c r="C20" s="51"/>
      <c r="D20" s="228">
        <v>-104037411617</v>
      </c>
      <c r="E20" s="228">
        <v>-46152300098</v>
      </c>
      <c r="F20" s="3"/>
    </row>
    <row r="21" spans="1:6" ht="51">
      <c r="A21" s="50" t="s">
        <v>437</v>
      </c>
      <c r="B21" s="142" t="s">
        <v>174</v>
      </c>
      <c r="C21" s="51"/>
      <c r="D21" s="36">
        <v>-103966131617</v>
      </c>
      <c r="E21" s="36">
        <v>-46144800098</v>
      </c>
      <c r="F21" s="3"/>
    </row>
    <row r="22" spans="1:6" ht="25.5">
      <c r="A22" s="50" t="s">
        <v>438</v>
      </c>
      <c r="B22" s="142" t="s">
        <v>177</v>
      </c>
      <c r="C22" s="51"/>
      <c r="D22" s="36">
        <v>-71280000</v>
      </c>
      <c r="E22" s="36">
        <v>-7500000</v>
      </c>
      <c r="F22" s="3"/>
    </row>
    <row r="23" spans="1:6" ht="51">
      <c r="A23" s="50" t="s">
        <v>255</v>
      </c>
      <c r="B23" s="142" t="s">
        <v>178</v>
      </c>
      <c r="C23" s="51"/>
      <c r="D23" s="228">
        <v>18940807813</v>
      </c>
      <c r="E23" s="228">
        <v>9312516718</v>
      </c>
      <c r="F23" s="3"/>
    </row>
    <row r="24" spans="1:6" ht="25.5">
      <c r="A24" s="50" t="s">
        <v>439</v>
      </c>
      <c r="B24" s="142" t="s">
        <v>195</v>
      </c>
      <c r="C24" s="51"/>
      <c r="D24" s="36">
        <v>-177785428983</v>
      </c>
      <c r="E24" s="36">
        <v>-2991057602</v>
      </c>
      <c r="F24" s="3"/>
    </row>
    <row r="25" spans="1:6" ht="38.25">
      <c r="A25" s="50" t="s">
        <v>256</v>
      </c>
      <c r="B25" s="142" t="s">
        <v>179</v>
      </c>
      <c r="C25" s="51"/>
      <c r="D25" s="36">
        <v>838740000</v>
      </c>
      <c r="E25" s="36">
        <v>-838740000</v>
      </c>
      <c r="F25" s="3"/>
    </row>
    <row r="26" spans="1:6" ht="25.5">
      <c r="A26" s="50" t="s">
        <v>257</v>
      </c>
      <c r="B26" s="142" t="s">
        <v>180</v>
      </c>
      <c r="C26" s="51"/>
      <c r="D26" s="36">
        <v>-646650000</v>
      </c>
      <c r="E26" s="36">
        <v>371986400</v>
      </c>
      <c r="F26" s="3"/>
    </row>
    <row r="27" spans="1:6" ht="25.5">
      <c r="A27" s="50" t="s">
        <v>394</v>
      </c>
      <c r="B27" s="142" t="s">
        <v>181</v>
      </c>
      <c r="C27" s="51"/>
      <c r="D27" s="36">
        <v>0</v>
      </c>
      <c r="E27" s="36">
        <v>0</v>
      </c>
      <c r="F27" s="3"/>
    </row>
    <row r="28" spans="1:6" ht="25.5">
      <c r="A28" s="50" t="s">
        <v>440</v>
      </c>
      <c r="B28" s="142" t="s">
        <v>182</v>
      </c>
      <c r="C28" s="51"/>
      <c r="D28" s="36">
        <v>0</v>
      </c>
      <c r="E28" s="36">
        <v>0</v>
      </c>
      <c r="F28" s="3"/>
    </row>
    <row r="29" spans="1:6" ht="38.25">
      <c r="A29" s="50" t="s">
        <v>258</v>
      </c>
      <c r="B29" s="142" t="s">
        <v>183</v>
      </c>
      <c r="C29" s="51"/>
      <c r="D29" s="36">
        <v>-820960140</v>
      </c>
      <c r="E29" s="36">
        <v>820960140</v>
      </c>
      <c r="F29" s="3"/>
    </row>
    <row r="30" spans="1:6" ht="51">
      <c r="A30" s="50" t="s">
        <v>259</v>
      </c>
      <c r="B30" s="142" t="s">
        <v>185</v>
      </c>
      <c r="C30" s="51"/>
      <c r="D30" s="36">
        <v>426400257</v>
      </c>
      <c r="E30" s="36">
        <v>-74709227</v>
      </c>
      <c r="F30" s="3"/>
    </row>
    <row r="31" spans="1:6" ht="38.25">
      <c r="A31" s="50" t="s">
        <v>441</v>
      </c>
      <c r="B31" s="142" t="s">
        <v>189</v>
      </c>
      <c r="C31" s="51"/>
      <c r="D31" s="36">
        <v>0</v>
      </c>
      <c r="E31" s="36">
        <v>0</v>
      </c>
      <c r="F31" s="3"/>
    </row>
    <row r="32" spans="1:6" ht="38.25">
      <c r="A32" s="50" t="s">
        <v>442</v>
      </c>
      <c r="B32" s="142" t="s">
        <v>191</v>
      </c>
      <c r="C32" s="51"/>
      <c r="D32" s="36">
        <v>34911445</v>
      </c>
      <c r="E32" s="36">
        <v>-9822732</v>
      </c>
      <c r="F32" s="3"/>
    </row>
    <row r="33" spans="1:6" ht="38.25">
      <c r="A33" s="50" t="s">
        <v>443</v>
      </c>
      <c r="B33" s="142" t="s">
        <v>193</v>
      </c>
      <c r="C33" s="51"/>
      <c r="D33" s="36">
        <v>1630273734</v>
      </c>
      <c r="E33" s="36">
        <v>781258389</v>
      </c>
      <c r="F33" s="3"/>
    </row>
    <row r="34" spans="1:6" ht="38.25">
      <c r="A34" s="50" t="s">
        <v>444</v>
      </c>
      <c r="B34" s="142" t="s">
        <v>194</v>
      </c>
      <c r="C34" s="51"/>
      <c r="D34" s="36">
        <v>1331210622</v>
      </c>
      <c r="E34" s="36">
        <v>78466</v>
      </c>
      <c r="F34" s="3"/>
    </row>
    <row r="35" spans="1:6" s="3" customFormat="1" ht="25.5">
      <c r="A35" s="50" t="s">
        <v>445</v>
      </c>
      <c r="B35" s="142" t="s">
        <v>260</v>
      </c>
      <c r="C35" s="51"/>
      <c r="D35" s="36">
        <v>27000000</v>
      </c>
      <c r="E35" s="36">
        <v>0</v>
      </c>
    </row>
    <row r="36" spans="1:6" s="3" customFormat="1" ht="38.25">
      <c r="A36" s="52" t="s">
        <v>446</v>
      </c>
      <c r="B36" s="142" t="s">
        <v>261</v>
      </c>
      <c r="C36" s="51"/>
      <c r="D36" s="36">
        <v>696743976</v>
      </c>
      <c r="E36" s="36">
        <v>-124002019</v>
      </c>
    </row>
    <row r="37" spans="1:6" ht="25.5">
      <c r="A37" s="50" t="s">
        <v>262</v>
      </c>
      <c r="B37" s="142" t="s">
        <v>263</v>
      </c>
      <c r="C37" s="51"/>
      <c r="D37" s="36">
        <v>0</v>
      </c>
      <c r="E37" s="36">
        <v>0</v>
      </c>
      <c r="F37" s="3"/>
    </row>
    <row r="38" spans="1:6" ht="25.5">
      <c r="A38" s="46" t="s">
        <v>395</v>
      </c>
      <c r="B38" s="47" t="s">
        <v>264</v>
      </c>
      <c r="C38" s="48"/>
      <c r="D38" s="228">
        <v>-155326951276</v>
      </c>
      <c r="E38" s="228">
        <v>7248468533</v>
      </c>
      <c r="F38" s="3"/>
    </row>
    <row r="39" spans="1:6" ht="25.5">
      <c r="A39" s="46" t="s">
        <v>396</v>
      </c>
      <c r="B39" s="47" t="s">
        <v>22</v>
      </c>
      <c r="C39" s="48"/>
      <c r="D39" s="228"/>
      <c r="E39" s="228"/>
      <c r="F39" s="3"/>
    </row>
    <row r="40" spans="1:6" ht="25.5">
      <c r="A40" s="50" t="s">
        <v>447</v>
      </c>
      <c r="B40" s="142" t="s">
        <v>243</v>
      </c>
      <c r="C40" s="51"/>
      <c r="D40" s="36">
        <v>346973825399</v>
      </c>
      <c r="E40" s="36">
        <v>55131941645</v>
      </c>
      <c r="F40" s="3"/>
    </row>
    <row r="41" spans="1:6" ht="25.5">
      <c r="A41" s="50" t="s">
        <v>448</v>
      </c>
      <c r="B41" s="142" t="s">
        <v>245</v>
      </c>
      <c r="C41" s="51"/>
      <c r="D41" s="36">
        <v>-155170825056</v>
      </c>
      <c r="E41" s="36">
        <v>-60611427596</v>
      </c>
      <c r="F41" s="3"/>
    </row>
    <row r="42" spans="1:6" ht="25.5">
      <c r="A42" s="50" t="s">
        <v>397</v>
      </c>
      <c r="B42" s="142" t="s">
        <v>265</v>
      </c>
      <c r="C42" s="51"/>
      <c r="D42" s="36">
        <v>0</v>
      </c>
      <c r="E42" s="36">
        <v>0</v>
      </c>
      <c r="F42" s="3"/>
    </row>
    <row r="43" spans="1:6" s="3" customFormat="1" ht="25.5">
      <c r="A43" s="50" t="s">
        <v>398</v>
      </c>
      <c r="B43" s="142" t="s">
        <v>266</v>
      </c>
      <c r="C43" s="51"/>
      <c r="D43" s="36">
        <v>0</v>
      </c>
      <c r="E43" s="36">
        <v>0</v>
      </c>
    </row>
    <row r="44" spans="1:6" s="3" customFormat="1" ht="25.5">
      <c r="A44" s="50" t="s">
        <v>449</v>
      </c>
      <c r="B44" s="142" t="s">
        <v>267</v>
      </c>
      <c r="C44" s="51"/>
      <c r="D44" s="36">
        <v>0</v>
      </c>
      <c r="E44" s="36">
        <v>0</v>
      </c>
    </row>
    <row r="45" spans="1:6" ht="38.25">
      <c r="A45" s="46" t="s">
        <v>450</v>
      </c>
      <c r="B45" s="47" t="s">
        <v>241</v>
      </c>
      <c r="C45" s="51"/>
      <c r="D45" s="228">
        <v>191803000343</v>
      </c>
      <c r="E45" s="228">
        <v>-5479485951</v>
      </c>
      <c r="F45" s="3"/>
    </row>
    <row r="46" spans="1:6" ht="38.25">
      <c r="A46" s="46" t="s">
        <v>399</v>
      </c>
      <c r="B46" s="47" t="s">
        <v>247</v>
      </c>
      <c r="C46" s="48"/>
      <c r="D46" s="228">
        <v>36476049067</v>
      </c>
      <c r="E46" s="228">
        <v>1768982582</v>
      </c>
      <c r="F46" s="3"/>
    </row>
    <row r="47" spans="1:6" ht="25.5">
      <c r="A47" s="46" t="s">
        <v>400</v>
      </c>
      <c r="B47" s="47" t="s">
        <v>268</v>
      </c>
      <c r="C47" s="48"/>
      <c r="D47" s="228">
        <v>5241729084</v>
      </c>
      <c r="E47" s="228">
        <v>3472746502</v>
      </c>
      <c r="F47" s="3"/>
    </row>
    <row r="48" spans="1:6" ht="25.5">
      <c r="A48" s="50" t="s">
        <v>451</v>
      </c>
      <c r="B48" s="142" t="s">
        <v>269</v>
      </c>
      <c r="C48" s="51"/>
      <c r="D48" s="36">
        <v>5241729084</v>
      </c>
      <c r="E48" s="36">
        <v>3472746502</v>
      </c>
      <c r="F48" s="3"/>
    </row>
    <row r="49" spans="1:6" ht="38.25">
      <c r="A49" s="53" t="s">
        <v>452</v>
      </c>
      <c r="B49" s="142" t="s">
        <v>270</v>
      </c>
      <c r="C49" s="51"/>
      <c r="D49" s="36">
        <v>4319012228</v>
      </c>
      <c r="E49" s="36">
        <v>3331366501</v>
      </c>
      <c r="F49" s="3"/>
    </row>
    <row r="50" spans="1:6" ht="25.5">
      <c r="A50" s="54" t="s">
        <v>453</v>
      </c>
      <c r="B50" s="55" t="s">
        <v>271</v>
      </c>
      <c r="C50" s="51"/>
      <c r="D50" s="36">
        <v>4319012228</v>
      </c>
      <c r="E50" s="36">
        <v>3331366501</v>
      </c>
      <c r="F50" s="3"/>
    </row>
    <row r="51" spans="1:6" ht="25.5">
      <c r="A51" s="56" t="s">
        <v>843</v>
      </c>
      <c r="B51" s="55" t="s">
        <v>272</v>
      </c>
      <c r="C51" s="51"/>
      <c r="D51" s="36">
        <v>0</v>
      </c>
      <c r="E51" s="36">
        <v>0</v>
      </c>
      <c r="F51" s="3"/>
    </row>
    <row r="52" spans="1:6" s="3" customFormat="1" ht="25.5">
      <c r="A52" s="54" t="s">
        <v>21</v>
      </c>
      <c r="B52" s="55" t="s">
        <v>273</v>
      </c>
      <c r="C52" s="51"/>
      <c r="D52" s="36">
        <v>0</v>
      </c>
      <c r="E52" s="36">
        <v>0</v>
      </c>
    </row>
    <row r="53" spans="1:6" ht="51">
      <c r="A53" s="53" t="s">
        <v>844</v>
      </c>
      <c r="B53" s="142" t="s">
        <v>274</v>
      </c>
      <c r="C53" s="51"/>
      <c r="D53" s="36">
        <v>922716856</v>
      </c>
      <c r="E53" s="36">
        <v>141380001</v>
      </c>
      <c r="F53" s="3"/>
    </row>
    <row r="54" spans="1:6" ht="25.5">
      <c r="A54" s="50" t="s">
        <v>401</v>
      </c>
      <c r="B54" s="142" t="s">
        <v>275</v>
      </c>
      <c r="C54" s="51"/>
      <c r="D54" s="36">
        <v>0</v>
      </c>
      <c r="E54" s="36">
        <v>0</v>
      </c>
      <c r="F54" s="3"/>
    </row>
    <row r="55" spans="1:6" ht="25.5">
      <c r="A55" s="46" t="s">
        <v>402</v>
      </c>
      <c r="B55" s="47" t="s">
        <v>276</v>
      </c>
      <c r="C55" s="48"/>
      <c r="D55" s="228">
        <v>41717778151</v>
      </c>
      <c r="E55" s="228">
        <v>5241729084</v>
      </c>
      <c r="F55" s="3"/>
    </row>
    <row r="56" spans="1:6" ht="25.5">
      <c r="A56" s="50" t="s">
        <v>454</v>
      </c>
      <c r="B56" s="142" t="s">
        <v>277</v>
      </c>
      <c r="C56" s="51"/>
      <c r="D56" s="36">
        <v>41717778151</v>
      </c>
      <c r="E56" s="36">
        <v>5241729084</v>
      </c>
      <c r="F56" s="3"/>
    </row>
    <row r="57" spans="1:6" ht="38.25">
      <c r="A57" s="50" t="s">
        <v>452</v>
      </c>
      <c r="B57" s="142" t="s">
        <v>278</v>
      </c>
      <c r="C57" s="51"/>
      <c r="D57" s="36">
        <v>36240800470</v>
      </c>
      <c r="E57" s="36">
        <v>4319012228</v>
      </c>
      <c r="F57" s="3"/>
    </row>
    <row r="58" spans="1:6" ht="25.5">
      <c r="A58" s="54" t="s">
        <v>453</v>
      </c>
      <c r="B58" s="55" t="s">
        <v>279</v>
      </c>
      <c r="C58" s="51"/>
      <c r="D58" s="36">
        <v>36240800470</v>
      </c>
      <c r="E58" s="36">
        <v>4319012228</v>
      </c>
      <c r="F58" s="3"/>
    </row>
    <row r="59" spans="1:6" ht="25.5">
      <c r="A59" s="56" t="s">
        <v>843</v>
      </c>
      <c r="B59" s="55" t="s">
        <v>280</v>
      </c>
      <c r="C59" s="51"/>
      <c r="D59" s="36">
        <v>0</v>
      </c>
      <c r="E59" s="36">
        <v>0</v>
      </c>
      <c r="F59" s="3"/>
    </row>
    <row r="60" spans="1:6" s="3" customFormat="1" ht="25.5">
      <c r="A60" s="54" t="s">
        <v>21</v>
      </c>
      <c r="B60" s="55" t="s">
        <v>281</v>
      </c>
      <c r="C60" s="51"/>
      <c r="D60" s="36">
        <v>0</v>
      </c>
      <c r="E60" s="36">
        <v>0</v>
      </c>
    </row>
    <row r="61" spans="1:6" s="3" customFormat="1" ht="51">
      <c r="A61" s="53" t="s">
        <v>844</v>
      </c>
      <c r="B61" s="142" t="s">
        <v>282</v>
      </c>
      <c r="C61" s="51"/>
      <c r="D61" s="36">
        <v>5476977681</v>
      </c>
      <c r="E61" s="36">
        <v>922716856</v>
      </c>
    </row>
    <row r="62" spans="1:6" ht="25.5">
      <c r="A62" s="50" t="s">
        <v>403</v>
      </c>
      <c r="B62" s="142" t="s">
        <v>283</v>
      </c>
      <c r="C62" s="51"/>
      <c r="D62" s="36">
        <v>0</v>
      </c>
      <c r="E62" s="36">
        <v>0</v>
      </c>
    </row>
    <row r="63" spans="1:6" ht="38.25">
      <c r="A63" s="46" t="s">
        <v>404</v>
      </c>
      <c r="B63" s="47" t="s">
        <v>284</v>
      </c>
      <c r="C63" s="48"/>
      <c r="D63" s="228">
        <v>36476049067</v>
      </c>
      <c r="E63" s="228">
        <v>1768982582</v>
      </c>
    </row>
    <row r="64" spans="1:6" ht="25.15" customHeight="1">
      <c r="A64" s="46" t="s">
        <v>405</v>
      </c>
      <c r="B64" s="47" t="s">
        <v>285</v>
      </c>
      <c r="C64" s="48"/>
      <c r="D64" s="228">
        <v>0</v>
      </c>
      <c r="E64" s="228">
        <v>0</v>
      </c>
    </row>
    <row r="65" spans="1:5">
      <c r="A65" s="172"/>
      <c r="B65" s="172"/>
      <c r="C65" s="172"/>
      <c r="D65" s="172"/>
      <c r="E65" s="172"/>
    </row>
    <row r="66" spans="1:5">
      <c r="A66" s="172"/>
      <c r="B66" s="172"/>
      <c r="C66" s="172"/>
      <c r="D66" s="172"/>
      <c r="E66" s="172"/>
    </row>
    <row r="67" spans="1:5">
      <c r="A67" s="219" t="s">
        <v>249</v>
      </c>
      <c r="B67" s="218"/>
      <c r="C67" s="276" t="s">
        <v>250</v>
      </c>
      <c r="D67" s="276"/>
      <c r="E67" s="276"/>
    </row>
    <row r="68" spans="1:5">
      <c r="A68" s="172"/>
      <c r="B68" s="172"/>
      <c r="C68" s="172"/>
      <c r="D68" s="172"/>
      <c r="E68" s="172"/>
    </row>
    <row r="69" spans="1:5">
      <c r="A69" s="172"/>
      <c r="B69" s="172"/>
      <c r="C69" s="172"/>
      <c r="D69" s="172"/>
      <c r="E69" s="172"/>
    </row>
    <row r="70" spans="1:5">
      <c r="A70" s="172"/>
      <c r="B70" s="172"/>
      <c r="C70" s="172"/>
      <c r="D70" s="172"/>
      <c r="E70" s="172"/>
    </row>
    <row r="71" spans="1:5">
      <c r="A71" s="172"/>
      <c r="B71" s="172"/>
      <c r="C71" s="172"/>
      <c r="D71" s="172"/>
      <c r="E71" s="172"/>
    </row>
    <row r="72" spans="1:5">
      <c r="A72" s="172"/>
      <c r="B72" s="172"/>
      <c r="C72" s="172"/>
      <c r="D72" s="172"/>
      <c r="E72" s="172"/>
    </row>
    <row r="73" spans="1:5">
      <c r="A73" s="172"/>
      <c r="B73" s="172"/>
      <c r="C73" s="172"/>
      <c r="D73" s="172"/>
      <c r="E73" s="172"/>
    </row>
    <row r="74" spans="1:5">
      <c r="A74" s="172"/>
      <c r="B74" s="172"/>
      <c r="C74" s="172"/>
      <c r="D74" s="172"/>
      <c r="E74" s="172"/>
    </row>
    <row r="75" spans="1:5">
      <c r="A75" s="172" t="s">
        <v>679</v>
      </c>
      <c r="B75" s="267" t="s">
        <v>673</v>
      </c>
      <c r="C75" s="267"/>
      <c r="D75" s="267"/>
      <c r="E75" s="172" t="s">
        <v>680</v>
      </c>
    </row>
    <row r="76" spans="1:5" ht="16.899999999999999" customHeight="1">
      <c r="A76" s="171" t="s">
        <v>1662</v>
      </c>
      <c r="B76" s="259" t="s">
        <v>1663</v>
      </c>
      <c r="C76" s="259"/>
      <c r="D76" s="259"/>
      <c r="E76" s="171" t="s">
        <v>1655</v>
      </c>
    </row>
    <row r="77" spans="1:5" ht="16.899999999999999" customHeight="1">
      <c r="A77" s="172" t="s">
        <v>1664</v>
      </c>
      <c r="B77" s="267" t="s">
        <v>1665</v>
      </c>
      <c r="C77" s="267"/>
      <c r="D77" s="267"/>
      <c r="E77" s="172" t="s">
        <v>1657</v>
      </c>
    </row>
  </sheetData>
  <mergeCells count="16">
    <mergeCell ref="B8:E8"/>
    <mergeCell ref="A1:E1"/>
    <mergeCell ref="A2:E2"/>
    <mergeCell ref="A3:E3"/>
    <mergeCell ref="A4:E4"/>
    <mergeCell ref="B7:E7"/>
    <mergeCell ref="B77:D77"/>
    <mergeCell ref="B76:D76"/>
    <mergeCell ref="B9:E9"/>
    <mergeCell ref="B10:E10"/>
    <mergeCell ref="B11:E11"/>
    <mergeCell ref="B12:E12"/>
    <mergeCell ref="B13:E13"/>
    <mergeCell ref="B14:E14"/>
    <mergeCell ref="B75:D75"/>
    <mergeCell ref="C67:E6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3"/>
  <sheetViews>
    <sheetView view="pageBreakPreview" topLeftCell="A58" zoomScaleNormal="100" zoomScaleSheetLayoutView="100" workbookViewId="0">
      <selection activeCell="D68" sqref="D68"/>
    </sheetView>
  </sheetViews>
  <sheetFormatPr defaultColWidth="8.7109375" defaultRowHeight="12.75"/>
  <cols>
    <col min="1" max="1" width="51.85546875" style="44" customWidth="1"/>
    <col min="2" max="2" width="9.7109375" style="44" customWidth="1"/>
    <col min="3" max="3" width="8.7109375" style="44"/>
    <col min="4" max="4" width="30.5703125" style="44" customWidth="1"/>
    <col min="5" max="5" width="30.140625" style="44" customWidth="1"/>
    <col min="6" max="7" width="8.7109375" style="27" customWidth="1"/>
    <col min="8" max="16384" width="8.7109375" style="27"/>
  </cols>
  <sheetData>
    <row r="1" spans="1:5" ht="54.75" customHeight="1">
      <c r="A1" s="257" t="s">
        <v>816</v>
      </c>
      <c r="B1" s="257"/>
      <c r="C1" s="257"/>
      <c r="D1" s="257"/>
      <c r="E1" s="257"/>
    </row>
    <row r="2" spans="1:5" ht="69.75" customHeight="1">
      <c r="A2" s="258" t="s">
        <v>814</v>
      </c>
      <c r="B2" s="258"/>
      <c r="C2" s="258"/>
      <c r="D2" s="258"/>
      <c r="E2" s="258"/>
    </row>
    <row r="3" spans="1:5">
      <c r="A3" s="259" t="s">
        <v>168</v>
      </c>
      <c r="B3" s="259"/>
      <c r="C3" s="259"/>
      <c r="D3" s="259"/>
      <c r="E3" s="259"/>
    </row>
    <row r="4" spans="1:5" ht="31.15" customHeight="1">
      <c r="A4" s="259"/>
      <c r="B4" s="259"/>
      <c r="C4" s="259"/>
      <c r="D4" s="259"/>
      <c r="E4" s="259"/>
    </row>
    <row r="5" spans="1:5" ht="16.899999999999999" customHeight="1">
      <c r="A5" s="260" t="str">
        <f>TONGQUAN!C2</f>
        <v>Năm 2024
/ Year 2024</v>
      </c>
      <c r="B5" s="260"/>
      <c r="C5" s="260"/>
      <c r="D5" s="260"/>
      <c r="E5" s="260"/>
    </row>
    <row r="6" spans="1:5" ht="16.899999999999999" customHeight="1"/>
    <row r="7" spans="1:5" ht="16.899999999999999" customHeight="1">
      <c r="A7" s="149" t="s">
        <v>2</v>
      </c>
      <c r="B7" s="234" t="str">
        <f>TONGQUAN!D5</f>
        <v>Công ty TNHH quản lý quỹ đầu tư chứng khoán Vietcombank</v>
      </c>
      <c r="C7" s="234"/>
      <c r="D7" s="234"/>
      <c r="E7" s="234"/>
    </row>
    <row r="8" spans="1:5" ht="16.899999999999999" customHeight="1">
      <c r="A8" s="44" t="s">
        <v>15</v>
      </c>
      <c r="B8" s="262" t="str">
        <f>TONGQUAN!D6</f>
        <v>Vietcombank Fund Management Company Limited</v>
      </c>
      <c r="C8" s="262"/>
      <c r="D8" s="262"/>
      <c r="E8" s="262"/>
    </row>
    <row r="9" spans="1:5" ht="16.899999999999999" customHeight="1">
      <c r="A9" s="149" t="s">
        <v>3</v>
      </c>
      <c r="B9" s="234" t="str">
        <f>TONGQUAN!D7</f>
        <v>Ngân hàng TNHH Một thành viên Standard Chartered (Việt Nam)</v>
      </c>
      <c r="C9" s="234"/>
      <c r="D9" s="234"/>
      <c r="E9" s="234"/>
    </row>
    <row r="10" spans="1:5" ht="16.899999999999999" customHeight="1">
      <c r="A10" s="44" t="s">
        <v>4</v>
      </c>
      <c r="B10" s="262" t="str">
        <f>TONGQUAN!D8</f>
        <v>Standard Chartered Bank (Vietnam) Limited</v>
      </c>
      <c r="C10" s="262"/>
      <c r="D10" s="262"/>
      <c r="E10" s="262"/>
    </row>
    <row r="11" spans="1:5" ht="16.899999999999999" customHeight="1">
      <c r="A11" s="149" t="s">
        <v>5</v>
      </c>
      <c r="B11" s="234" t="str">
        <f>TONGQUAN!D9</f>
        <v>Quỹ Đầu tư Cổ Phiếu Hàng Đầu VCBF</v>
      </c>
      <c r="C11" s="234"/>
      <c r="D11" s="234"/>
      <c r="E11" s="234"/>
    </row>
    <row r="12" spans="1:5" ht="16.899999999999999" customHeight="1">
      <c r="A12" s="44" t="s">
        <v>6</v>
      </c>
      <c r="B12" s="262" t="str">
        <f>TONGQUAN!D10</f>
        <v>VCBF Blue Chip Fund (VCBBCF)</v>
      </c>
      <c r="C12" s="262"/>
      <c r="D12" s="262"/>
      <c r="E12" s="262"/>
    </row>
    <row r="13" spans="1:5" ht="16.899999999999999" customHeight="1">
      <c r="A13" s="149" t="s">
        <v>7</v>
      </c>
      <c r="B13" s="234" t="str">
        <f>TONGQUAN!D11</f>
        <v>Ngày 14 tháng 01 năm 2025</v>
      </c>
      <c r="C13" s="234"/>
      <c r="D13" s="234"/>
      <c r="E13" s="234"/>
    </row>
    <row r="14" spans="1:5" ht="16.899999999999999" customHeight="1">
      <c r="A14" s="44" t="s">
        <v>8</v>
      </c>
      <c r="B14" s="262" t="str">
        <f>TONGQUAN!D12</f>
        <v>14 Jan 2025</v>
      </c>
      <c r="C14" s="262"/>
      <c r="D14" s="262"/>
      <c r="E14" s="262"/>
    </row>
    <row r="16" spans="1:5" ht="35.65" customHeight="1">
      <c r="A16" s="277" t="s">
        <v>169</v>
      </c>
      <c r="B16" s="277" t="s">
        <v>170</v>
      </c>
      <c r="C16" s="277" t="s">
        <v>171</v>
      </c>
      <c r="D16" s="277" t="s">
        <v>1660</v>
      </c>
      <c r="E16" s="277" t="s">
        <v>1661</v>
      </c>
    </row>
    <row r="17" spans="1:8">
      <c r="A17" s="278"/>
      <c r="B17" s="278"/>
      <c r="C17" s="278"/>
      <c r="D17" s="278"/>
      <c r="E17" s="278"/>
    </row>
    <row r="18" spans="1:8" s="3" customFormat="1" ht="25.5">
      <c r="A18" s="57" t="s">
        <v>425</v>
      </c>
      <c r="B18" s="58" t="s">
        <v>172</v>
      </c>
      <c r="C18" s="46"/>
      <c r="D18" s="228">
        <v>135547659482</v>
      </c>
      <c r="E18" s="228">
        <v>63631218088</v>
      </c>
    </row>
    <row r="19" spans="1:8" ht="25.5">
      <c r="A19" s="59" t="s">
        <v>426</v>
      </c>
      <c r="B19" s="60" t="s">
        <v>173</v>
      </c>
      <c r="C19" s="50"/>
      <c r="D19" s="36">
        <v>10120080418</v>
      </c>
      <c r="E19" s="36">
        <v>6804394730</v>
      </c>
      <c r="G19" s="3"/>
      <c r="H19" s="3"/>
    </row>
    <row r="20" spans="1:8" ht="25.5">
      <c r="A20" s="59" t="s">
        <v>427</v>
      </c>
      <c r="B20" s="60" t="s">
        <v>174</v>
      </c>
      <c r="C20" s="50"/>
      <c r="D20" s="36">
        <v>288112464</v>
      </c>
      <c r="E20" s="36">
        <v>3202258</v>
      </c>
      <c r="G20" s="3"/>
      <c r="H20" s="3"/>
    </row>
    <row r="21" spans="1:8" ht="25.5">
      <c r="A21" s="59" t="s">
        <v>326</v>
      </c>
      <c r="B21" s="60" t="s">
        <v>175</v>
      </c>
      <c r="C21" s="50"/>
      <c r="D21" s="36">
        <v>288112464</v>
      </c>
      <c r="E21" s="36">
        <v>3202258</v>
      </c>
      <c r="G21" s="3"/>
      <c r="H21" s="3"/>
    </row>
    <row r="22" spans="1:8" ht="25.5">
      <c r="A22" s="59" t="s">
        <v>826</v>
      </c>
      <c r="B22" s="60" t="s">
        <v>176</v>
      </c>
      <c r="C22" s="50"/>
      <c r="D22" s="36">
        <v>0</v>
      </c>
      <c r="E22" s="36">
        <v>0</v>
      </c>
      <c r="G22" s="3"/>
      <c r="H22" s="3"/>
    </row>
    <row r="23" spans="1:8" ht="25.5">
      <c r="A23" s="61" t="s">
        <v>428</v>
      </c>
      <c r="B23" s="60" t="s">
        <v>286</v>
      </c>
      <c r="C23" s="50"/>
      <c r="D23" s="36">
        <v>0</v>
      </c>
      <c r="E23" s="36">
        <v>0</v>
      </c>
      <c r="G23" s="3"/>
      <c r="H23" s="3"/>
    </row>
    <row r="24" spans="1:8" ht="25.5">
      <c r="A24" s="50" t="s">
        <v>325</v>
      </c>
      <c r="B24" s="60" t="s">
        <v>324</v>
      </c>
      <c r="C24" s="50"/>
      <c r="D24" s="36">
        <v>0</v>
      </c>
      <c r="E24" s="36">
        <v>0</v>
      </c>
      <c r="G24" s="3"/>
      <c r="H24" s="3"/>
    </row>
    <row r="25" spans="1:8" ht="25.5">
      <c r="A25" s="50" t="s">
        <v>327</v>
      </c>
      <c r="B25" s="60" t="s">
        <v>177</v>
      </c>
      <c r="C25" s="50"/>
      <c r="D25" s="36">
        <v>21173334983</v>
      </c>
      <c r="E25" s="36">
        <v>10678821002</v>
      </c>
      <c r="G25" s="3"/>
      <c r="H25" s="3"/>
    </row>
    <row r="26" spans="1:8" ht="38.25">
      <c r="A26" s="50" t="s">
        <v>328</v>
      </c>
      <c r="B26" s="60" t="s">
        <v>178</v>
      </c>
      <c r="C26" s="50"/>
      <c r="D26" s="36">
        <v>103966131617</v>
      </c>
      <c r="E26" s="36">
        <v>46144800098</v>
      </c>
      <c r="G26" s="3"/>
      <c r="H26" s="3"/>
    </row>
    <row r="27" spans="1:8" ht="25.5">
      <c r="A27" s="59" t="s">
        <v>429</v>
      </c>
      <c r="B27" s="60" t="s">
        <v>179</v>
      </c>
      <c r="C27" s="50"/>
      <c r="D27" s="36">
        <v>0</v>
      </c>
      <c r="E27" s="36">
        <v>0</v>
      </c>
      <c r="G27" s="3"/>
      <c r="H27" s="3"/>
    </row>
    <row r="28" spans="1:8" ht="25.5">
      <c r="A28" s="50" t="s">
        <v>329</v>
      </c>
      <c r="B28" s="60" t="s">
        <v>180</v>
      </c>
      <c r="C28" s="50"/>
      <c r="D28" s="36">
        <v>0</v>
      </c>
      <c r="E28" s="36">
        <v>0</v>
      </c>
      <c r="G28" s="3"/>
      <c r="H28" s="3"/>
    </row>
    <row r="29" spans="1:8" ht="25.5">
      <c r="A29" s="59" t="s">
        <v>430</v>
      </c>
      <c r="B29" s="60" t="s">
        <v>181</v>
      </c>
      <c r="C29" s="50"/>
      <c r="D29" s="36">
        <v>0</v>
      </c>
      <c r="E29" s="36">
        <v>0</v>
      </c>
      <c r="G29" s="3"/>
      <c r="H29" s="3"/>
    </row>
    <row r="30" spans="1:8" ht="51">
      <c r="A30" s="50" t="s">
        <v>431</v>
      </c>
      <c r="B30" s="60" t="s">
        <v>182</v>
      </c>
      <c r="C30" s="50"/>
      <c r="D30" s="36">
        <v>0</v>
      </c>
      <c r="E30" s="36">
        <v>0</v>
      </c>
      <c r="G30" s="3"/>
      <c r="H30" s="3"/>
    </row>
    <row r="31" spans="1:8" s="3" customFormat="1" ht="25.5">
      <c r="A31" s="57" t="s">
        <v>382</v>
      </c>
      <c r="B31" s="58" t="s">
        <v>183</v>
      </c>
      <c r="C31" s="46"/>
      <c r="D31" s="228">
        <v>334069364</v>
      </c>
      <c r="E31" s="228">
        <v>107145871</v>
      </c>
    </row>
    <row r="32" spans="1:8" ht="25.5">
      <c r="A32" s="50" t="s">
        <v>184</v>
      </c>
      <c r="B32" s="60" t="s">
        <v>185</v>
      </c>
      <c r="C32" s="50"/>
      <c r="D32" s="36">
        <v>334069364</v>
      </c>
      <c r="E32" s="36">
        <v>107145871</v>
      </c>
      <c r="G32" s="3"/>
      <c r="H32" s="3"/>
    </row>
    <row r="33" spans="1:8" ht="25.5">
      <c r="A33" s="50" t="s">
        <v>827</v>
      </c>
      <c r="B33" s="60" t="s">
        <v>186</v>
      </c>
      <c r="C33" s="50"/>
      <c r="D33" s="36">
        <v>333973964</v>
      </c>
      <c r="E33" s="36">
        <v>106883777</v>
      </c>
      <c r="G33" s="3"/>
      <c r="H33" s="3"/>
    </row>
    <row r="34" spans="1:8" ht="25.5">
      <c r="A34" s="50" t="s">
        <v>44</v>
      </c>
      <c r="B34" s="60" t="s">
        <v>187</v>
      </c>
      <c r="C34" s="50"/>
      <c r="D34" s="36">
        <v>95400</v>
      </c>
      <c r="E34" s="36">
        <v>262094</v>
      </c>
      <c r="G34" s="3"/>
      <c r="H34" s="3"/>
    </row>
    <row r="35" spans="1:8" ht="38.25">
      <c r="A35" s="50" t="s">
        <v>188</v>
      </c>
      <c r="B35" s="60" t="s">
        <v>189</v>
      </c>
      <c r="C35" s="50"/>
      <c r="D35" s="36">
        <v>0</v>
      </c>
      <c r="E35" s="36">
        <v>0</v>
      </c>
      <c r="G35" s="3"/>
      <c r="H35" s="3"/>
    </row>
    <row r="36" spans="1:8" ht="25.5">
      <c r="A36" s="50" t="s">
        <v>190</v>
      </c>
      <c r="B36" s="60" t="s">
        <v>191</v>
      </c>
      <c r="C36" s="50"/>
      <c r="D36" s="36">
        <v>0</v>
      </c>
      <c r="E36" s="36">
        <v>0</v>
      </c>
      <c r="G36" s="3"/>
      <c r="H36" s="3"/>
    </row>
    <row r="37" spans="1:8" ht="63.75">
      <c r="A37" s="50" t="s">
        <v>192</v>
      </c>
      <c r="B37" s="60" t="s">
        <v>193</v>
      </c>
      <c r="C37" s="50"/>
      <c r="D37" s="36">
        <v>0</v>
      </c>
      <c r="E37" s="36">
        <v>0</v>
      </c>
      <c r="G37" s="3"/>
      <c r="H37" s="3"/>
    </row>
    <row r="38" spans="1:8" ht="25.5">
      <c r="A38" s="59" t="s">
        <v>383</v>
      </c>
      <c r="B38" s="60" t="s">
        <v>194</v>
      </c>
      <c r="C38" s="50"/>
      <c r="D38" s="36">
        <v>0</v>
      </c>
      <c r="E38" s="36">
        <v>0</v>
      </c>
      <c r="G38" s="3"/>
      <c r="H38" s="3"/>
    </row>
    <row r="39" spans="1:8" s="3" customFormat="1" ht="25.5">
      <c r="A39" s="57" t="s">
        <v>384</v>
      </c>
      <c r="B39" s="58" t="s">
        <v>195</v>
      </c>
      <c r="C39" s="46"/>
      <c r="D39" s="49">
        <v>12235370688</v>
      </c>
      <c r="E39" s="49">
        <v>8059255401</v>
      </c>
    </row>
    <row r="40" spans="1:8" ht="25.5">
      <c r="A40" s="50" t="s">
        <v>432</v>
      </c>
      <c r="B40" s="60" t="s">
        <v>196</v>
      </c>
      <c r="C40" s="50"/>
      <c r="D40" s="36">
        <v>10742601949</v>
      </c>
      <c r="E40" s="36">
        <v>6767780052</v>
      </c>
      <c r="G40" s="3"/>
      <c r="H40" s="3"/>
    </row>
    <row r="41" spans="1:8" ht="25.5">
      <c r="A41" s="50" t="s">
        <v>197</v>
      </c>
      <c r="B41" s="60" t="s">
        <v>198</v>
      </c>
      <c r="C41" s="50"/>
      <c r="D41" s="36">
        <v>246964354</v>
      </c>
      <c r="E41" s="36">
        <v>178370039</v>
      </c>
      <c r="G41" s="3"/>
      <c r="H41" s="3"/>
    </row>
    <row r="42" spans="1:8" ht="25.5">
      <c r="A42" s="54" t="s">
        <v>25</v>
      </c>
      <c r="B42" s="62" t="s">
        <v>199</v>
      </c>
      <c r="C42" s="50"/>
      <c r="D42" s="36">
        <v>170963455</v>
      </c>
      <c r="E42" s="36">
        <v>132000000</v>
      </c>
      <c r="G42" s="3"/>
      <c r="H42" s="3"/>
    </row>
    <row r="43" spans="1:8" ht="25.5">
      <c r="A43" s="54" t="s">
        <v>26</v>
      </c>
      <c r="B43" s="62" t="s">
        <v>200</v>
      </c>
      <c r="C43" s="50"/>
      <c r="D43" s="36">
        <v>34540000</v>
      </c>
      <c r="E43" s="36">
        <v>14300000</v>
      </c>
      <c r="G43" s="3"/>
      <c r="H43" s="3"/>
    </row>
    <row r="44" spans="1:8" ht="51">
      <c r="A44" s="54" t="s">
        <v>828</v>
      </c>
      <c r="B44" s="62" t="s">
        <v>201</v>
      </c>
      <c r="C44" s="50"/>
      <c r="D44" s="36">
        <v>41460899</v>
      </c>
      <c r="E44" s="36">
        <v>32070039</v>
      </c>
      <c r="G44" s="3"/>
      <c r="H44" s="3"/>
    </row>
    <row r="45" spans="1:8" ht="25.5">
      <c r="A45" s="50" t="s">
        <v>202</v>
      </c>
      <c r="B45" s="60" t="s">
        <v>203</v>
      </c>
      <c r="C45" s="50"/>
      <c r="D45" s="36">
        <v>253672395</v>
      </c>
      <c r="E45" s="36">
        <v>211200000</v>
      </c>
      <c r="G45" s="3"/>
      <c r="H45" s="3"/>
    </row>
    <row r="46" spans="1:8" ht="25.5">
      <c r="A46" s="50" t="s">
        <v>204</v>
      </c>
      <c r="B46" s="60" t="s">
        <v>205</v>
      </c>
      <c r="C46" s="50"/>
      <c r="D46" s="36">
        <v>448800000</v>
      </c>
      <c r="E46" s="36">
        <v>431513082</v>
      </c>
      <c r="G46" s="3"/>
      <c r="H46" s="3"/>
    </row>
    <row r="47" spans="1:8" ht="25.5">
      <c r="A47" s="50" t="s">
        <v>206</v>
      </c>
      <c r="B47" s="60" t="s">
        <v>207</v>
      </c>
      <c r="C47" s="50"/>
      <c r="D47" s="36">
        <v>132000000</v>
      </c>
      <c r="E47" s="36">
        <v>132000000</v>
      </c>
      <c r="G47" s="3"/>
      <c r="H47" s="3"/>
    </row>
    <row r="48" spans="1:8" ht="25.5">
      <c r="A48" s="50" t="s">
        <v>208</v>
      </c>
      <c r="B48" s="60" t="s">
        <v>209</v>
      </c>
      <c r="C48" s="50"/>
      <c r="D48" s="36">
        <v>0</v>
      </c>
      <c r="E48" s="36">
        <v>0</v>
      </c>
      <c r="G48" s="3"/>
      <c r="H48" s="3"/>
    </row>
    <row r="49" spans="1:8" ht="38.25">
      <c r="A49" s="54" t="s">
        <v>433</v>
      </c>
      <c r="B49" s="62" t="s">
        <v>210</v>
      </c>
      <c r="C49" s="50"/>
      <c r="D49" s="36">
        <v>0</v>
      </c>
      <c r="E49" s="36">
        <v>0</v>
      </c>
      <c r="G49" s="3"/>
      <c r="H49" s="3"/>
    </row>
    <row r="50" spans="1:8" ht="25.5">
      <c r="A50" s="54" t="s">
        <v>434</v>
      </c>
      <c r="B50" s="62" t="s">
        <v>211</v>
      </c>
      <c r="C50" s="50"/>
      <c r="D50" s="36">
        <v>0</v>
      </c>
      <c r="E50" s="36">
        <v>0</v>
      </c>
      <c r="G50" s="3"/>
      <c r="H50" s="3"/>
    </row>
    <row r="51" spans="1:8" ht="25.5">
      <c r="A51" s="50" t="s">
        <v>212</v>
      </c>
      <c r="B51" s="60" t="s">
        <v>213</v>
      </c>
      <c r="C51" s="50"/>
      <c r="D51" s="36">
        <v>135621888</v>
      </c>
      <c r="E51" s="36">
        <v>63731890</v>
      </c>
      <c r="G51" s="3"/>
      <c r="H51" s="3"/>
    </row>
    <row r="52" spans="1:8" ht="25.5">
      <c r="A52" s="59" t="s">
        <v>385</v>
      </c>
      <c r="B52" s="60" t="s">
        <v>214</v>
      </c>
      <c r="C52" s="50"/>
      <c r="D52" s="36">
        <v>142560000</v>
      </c>
      <c r="E52" s="36">
        <v>143880000</v>
      </c>
      <c r="G52" s="3"/>
      <c r="H52" s="3"/>
    </row>
    <row r="53" spans="1:8" ht="25.5">
      <c r="A53" s="50" t="s">
        <v>215</v>
      </c>
      <c r="B53" s="60" t="s">
        <v>216</v>
      </c>
      <c r="C53" s="50"/>
      <c r="D53" s="36">
        <v>0</v>
      </c>
      <c r="E53" s="36">
        <v>0</v>
      </c>
      <c r="G53" s="3"/>
      <c r="H53" s="3"/>
    </row>
    <row r="54" spans="1:8" ht="25.5">
      <c r="A54" s="59" t="s">
        <v>386</v>
      </c>
      <c r="B54" s="60" t="s">
        <v>217</v>
      </c>
      <c r="C54" s="50"/>
      <c r="D54" s="36">
        <v>133150102</v>
      </c>
      <c r="E54" s="36">
        <v>130780338</v>
      </c>
      <c r="G54" s="3"/>
      <c r="H54" s="3"/>
    </row>
    <row r="55" spans="1:8" ht="25.5">
      <c r="A55" s="54" t="s">
        <v>40</v>
      </c>
      <c r="B55" s="62" t="s">
        <v>218</v>
      </c>
      <c r="C55" s="50"/>
      <c r="D55" s="36">
        <v>120000000</v>
      </c>
      <c r="E55" s="36">
        <v>120000000</v>
      </c>
      <c r="G55" s="3"/>
      <c r="H55" s="3"/>
    </row>
    <row r="56" spans="1:8" ht="38.25">
      <c r="A56" s="54" t="s">
        <v>219</v>
      </c>
      <c r="B56" s="62" t="s">
        <v>220</v>
      </c>
      <c r="C56" s="50"/>
      <c r="D56" s="36">
        <v>0</v>
      </c>
      <c r="E56" s="36">
        <v>0</v>
      </c>
      <c r="G56" s="3"/>
      <c r="H56" s="3"/>
    </row>
    <row r="57" spans="1:8" ht="25.5">
      <c r="A57" s="54" t="s">
        <v>221</v>
      </c>
      <c r="B57" s="62" t="s">
        <v>222</v>
      </c>
      <c r="C57" s="50"/>
      <c r="D57" s="36">
        <v>0</v>
      </c>
      <c r="E57" s="36">
        <v>0</v>
      </c>
      <c r="G57" s="3"/>
      <c r="H57" s="3"/>
    </row>
    <row r="58" spans="1:8" ht="25.5">
      <c r="A58" s="63" t="s">
        <v>387</v>
      </c>
      <c r="B58" s="62" t="s">
        <v>223</v>
      </c>
      <c r="C58" s="50"/>
      <c r="D58" s="36">
        <v>0</v>
      </c>
      <c r="E58" s="36">
        <v>0</v>
      </c>
      <c r="G58" s="3"/>
      <c r="H58" s="3"/>
    </row>
    <row r="59" spans="1:8" ht="25.5">
      <c r="A59" s="54" t="s">
        <v>41</v>
      </c>
      <c r="B59" s="62" t="s">
        <v>224</v>
      </c>
      <c r="C59" s="50"/>
      <c r="D59" s="36">
        <v>0</v>
      </c>
      <c r="E59" s="36">
        <v>0</v>
      </c>
      <c r="G59" s="3"/>
      <c r="H59" s="3"/>
    </row>
    <row r="60" spans="1:8" ht="25.5">
      <c r="A60" s="63" t="s">
        <v>388</v>
      </c>
      <c r="B60" s="62" t="s">
        <v>225</v>
      </c>
      <c r="C60" s="50"/>
      <c r="D60" s="36">
        <v>0</v>
      </c>
      <c r="E60" s="36">
        <v>0</v>
      </c>
      <c r="G60" s="3"/>
      <c r="H60" s="3"/>
    </row>
    <row r="61" spans="1:8" ht="25.5">
      <c r="A61" s="63" t="s">
        <v>389</v>
      </c>
      <c r="B61" s="62" t="s">
        <v>226</v>
      </c>
      <c r="C61" s="50"/>
      <c r="D61" s="36">
        <v>7500000</v>
      </c>
      <c r="E61" s="36">
        <v>7500000</v>
      </c>
      <c r="G61" s="3"/>
      <c r="H61" s="3"/>
    </row>
    <row r="62" spans="1:8" ht="25.5">
      <c r="A62" s="54" t="s">
        <v>48</v>
      </c>
      <c r="B62" s="62" t="s">
        <v>227</v>
      </c>
      <c r="C62" s="50"/>
      <c r="D62" s="36">
        <v>5650102</v>
      </c>
      <c r="E62" s="36">
        <v>3280338</v>
      </c>
      <c r="G62" s="3"/>
      <c r="H62" s="3"/>
    </row>
    <row r="63" spans="1:8" ht="25.5">
      <c r="A63" s="54" t="s">
        <v>42</v>
      </c>
      <c r="B63" s="62" t="s">
        <v>228</v>
      </c>
      <c r="C63" s="50"/>
      <c r="D63" s="36">
        <v>0</v>
      </c>
      <c r="E63" s="36">
        <v>0</v>
      </c>
      <c r="G63" s="3"/>
      <c r="H63" s="3"/>
    </row>
    <row r="64" spans="1:8" ht="25.5">
      <c r="A64" s="54" t="s">
        <v>373</v>
      </c>
      <c r="B64" s="62" t="s">
        <v>229</v>
      </c>
      <c r="C64" s="50"/>
      <c r="D64" s="36">
        <v>0</v>
      </c>
      <c r="E64" s="36">
        <v>0</v>
      </c>
      <c r="G64" s="3"/>
      <c r="H64" s="3"/>
    </row>
    <row r="65" spans="1:8" ht="25.5">
      <c r="A65" s="64" t="s">
        <v>829</v>
      </c>
      <c r="B65" s="62" t="s">
        <v>230</v>
      </c>
      <c r="C65" s="50"/>
      <c r="D65" s="36">
        <v>0</v>
      </c>
      <c r="E65" s="36">
        <v>0</v>
      </c>
      <c r="G65" s="3"/>
      <c r="H65" s="3"/>
    </row>
    <row r="66" spans="1:8" ht="25.5">
      <c r="A66" s="64" t="s">
        <v>830</v>
      </c>
      <c r="B66" s="62" t="s">
        <v>231</v>
      </c>
      <c r="C66" s="50"/>
      <c r="D66" s="36">
        <v>0</v>
      </c>
      <c r="E66" s="36">
        <v>0</v>
      </c>
      <c r="G66" s="3"/>
      <c r="H66" s="3"/>
    </row>
    <row r="67" spans="1:8" ht="25.5">
      <c r="A67" s="63" t="s">
        <v>390</v>
      </c>
      <c r="B67" s="62" t="s">
        <v>232</v>
      </c>
      <c r="C67" s="50"/>
      <c r="D67" s="36">
        <v>0</v>
      </c>
      <c r="E67" s="36">
        <v>0</v>
      </c>
      <c r="G67" s="3"/>
      <c r="H67" s="3"/>
    </row>
    <row r="68" spans="1:8" ht="25.5">
      <c r="A68" s="54" t="s">
        <v>233</v>
      </c>
      <c r="B68" s="62" t="s">
        <v>234</v>
      </c>
      <c r="C68" s="50"/>
      <c r="D68" s="36">
        <v>0</v>
      </c>
      <c r="E68" s="36">
        <v>0</v>
      </c>
      <c r="G68" s="3"/>
      <c r="H68" s="3"/>
    </row>
    <row r="69" spans="1:8" s="3" customFormat="1" ht="38.25">
      <c r="A69" s="46" t="s">
        <v>235</v>
      </c>
      <c r="B69" s="58" t="s">
        <v>236</v>
      </c>
      <c r="C69" s="46"/>
      <c r="D69" s="228">
        <v>122978219430</v>
      </c>
      <c r="E69" s="228">
        <v>55464816816</v>
      </c>
    </row>
    <row r="70" spans="1:8" s="3" customFormat="1" ht="25.5">
      <c r="A70" s="46" t="s">
        <v>237</v>
      </c>
      <c r="B70" s="58" t="s">
        <v>238</v>
      </c>
      <c r="C70" s="46"/>
      <c r="D70" s="228">
        <v>0</v>
      </c>
      <c r="E70" s="228">
        <v>0</v>
      </c>
    </row>
    <row r="71" spans="1:8" ht="25.5">
      <c r="A71" s="59" t="s">
        <v>435</v>
      </c>
      <c r="B71" s="60" t="s">
        <v>239</v>
      </c>
      <c r="C71" s="50"/>
      <c r="D71" s="36">
        <v>0</v>
      </c>
      <c r="E71" s="36">
        <v>0</v>
      </c>
      <c r="G71" s="3"/>
      <c r="H71" s="3"/>
    </row>
    <row r="72" spans="1:8" ht="25.5">
      <c r="A72" s="59" t="s">
        <v>391</v>
      </c>
      <c r="B72" s="60" t="s">
        <v>240</v>
      </c>
      <c r="C72" s="50"/>
      <c r="D72" s="36">
        <v>0</v>
      </c>
      <c r="E72" s="36">
        <v>0</v>
      </c>
      <c r="G72" s="3"/>
      <c r="H72" s="3"/>
    </row>
    <row r="73" spans="1:8" s="3" customFormat="1" ht="25.5">
      <c r="A73" s="46" t="s">
        <v>667</v>
      </c>
      <c r="B73" s="58" t="s">
        <v>241</v>
      </c>
      <c r="C73" s="46"/>
      <c r="D73" s="228">
        <v>122978219430</v>
      </c>
      <c r="E73" s="228">
        <v>55464816816</v>
      </c>
    </row>
    <row r="74" spans="1:8" ht="25.5">
      <c r="A74" s="50" t="s">
        <v>242</v>
      </c>
      <c r="B74" s="60" t="s">
        <v>243</v>
      </c>
      <c r="C74" s="50"/>
      <c r="D74" s="36">
        <v>19012087813</v>
      </c>
      <c r="E74" s="36">
        <v>9320016718</v>
      </c>
      <c r="G74" s="3"/>
      <c r="H74" s="3"/>
    </row>
    <row r="75" spans="1:8" ht="25.5">
      <c r="A75" s="50" t="s">
        <v>244</v>
      </c>
      <c r="B75" s="60" t="s">
        <v>245</v>
      </c>
      <c r="C75" s="50"/>
      <c r="D75" s="36">
        <v>103966131617</v>
      </c>
      <c r="E75" s="36">
        <v>46144800098</v>
      </c>
      <c r="G75" s="3"/>
      <c r="H75" s="3"/>
    </row>
    <row r="76" spans="1:8" s="3" customFormat="1" ht="25.5">
      <c r="A76" s="46" t="s">
        <v>246</v>
      </c>
      <c r="B76" s="58" t="s">
        <v>247</v>
      </c>
      <c r="C76" s="46"/>
      <c r="D76" s="228">
        <v>0</v>
      </c>
      <c r="E76" s="228">
        <v>0</v>
      </c>
    </row>
    <row r="77" spans="1:8" s="3" customFormat="1" ht="25.5">
      <c r="A77" s="46" t="s">
        <v>668</v>
      </c>
      <c r="B77" s="58" t="s">
        <v>248</v>
      </c>
      <c r="C77" s="46"/>
      <c r="D77" s="228">
        <v>122978219430</v>
      </c>
      <c r="E77" s="228">
        <v>55464816816</v>
      </c>
    </row>
    <row r="80" spans="1:8" ht="25.15" customHeight="1">
      <c r="A80" s="171" t="s">
        <v>249</v>
      </c>
      <c r="B80" s="268" t="s">
        <v>250</v>
      </c>
      <c r="C80" s="268"/>
      <c r="D80" s="268"/>
      <c r="E80" s="268"/>
    </row>
    <row r="90" spans="1:5">
      <c r="A90" s="173" t="s">
        <v>681</v>
      </c>
      <c r="B90" s="273" t="s">
        <v>681</v>
      </c>
      <c r="C90" s="273"/>
      <c r="D90" s="273"/>
      <c r="E90" s="44" t="s">
        <v>676</v>
      </c>
    </row>
    <row r="91" spans="1:5" ht="16.899999999999999" customHeight="1">
      <c r="A91" s="174" t="s">
        <v>1662</v>
      </c>
      <c r="B91" s="259" t="s">
        <v>1663</v>
      </c>
      <c r="C91" s="259"/>
      <c r="D91" s="259"/>
      <c r="E91" s="174" t="s">
        <v>1655</v>
      </c>
    </row>
    <row r="92" spans="1:5" ht="16.899999999999999" customHeight="1">
      <c r="A92" s="173" t="s">
        <v>1664</v>
      </c>
      <c r="B92" s="273" t="s">
        <v>1665</v>
      </c>
      <c r="C92" s="273"/>
      <c r="D92" s="273"/>
      <c r="E92" s="173" t="s">
        <v>1657</v>
      </c>
    </row>
    <row r="93" spans="1:5">
      <c r="A93" s="65"/>
      <c r="D93" s="65"/>
    </row>
  </sheetData>
  <mergeCells count="21">
    <mergeCell ref="B8:E8"/>
    <mergeCell ref="A1:E1"/>
    <mergeCell ref="A2:E2"/>
    <mergeCell ref="A3:E4"/>
    <mergeCell ref="A5:E5"/>
    <mergeCell ref="B7:E7"/>
    <mergeCell ref="E16:E17"/>
    <mergeCell ref="B80:E80"/>
    <mergeCell ref="B9:E9"/>
    <mergeCell ref="B10:E10"/>
    <mergeCell ref="B11:E11"/>
    <mergeCell ref="B12:E12"/>
    <mergeCell ref="B13:E13"/>
    <mergeCell ref="B14:E14"/>
    <mergeCell ref="B90:D90"/>
    <mergeCell ref="B91:D91"/>
    <mergeCell ref="B92:D92"/>
    <mergeCell ref="A16:A17"/>
    <mergeCell ref="B16:B17"/>
    <mergeCell ref="C16:C17"/>
    <mergeCell ref="D16:D17"/>
  </mergeCells>
  <printOptions horizontalCentered="1"/>
  <pageMargins left="0.3" right="0.3" top="0.75" bottom="0.5" header="0.3" footer="0.3"/>
  <pageSetup paperSize="9" scale="74" fitToHeight="0" orientation="portrait" r:id="rId1"/>
  <headerFooter>
    <oddHeader>&amp;L&amp;"Arial"&amp;9&amp;KA80000CONFIDENTIAL&amp;1#</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4"/>
  <sheetViews>
    <sheetView view="pageBreakPreview" topLeftCell="A22" zoomScale="85" zoomScaleNormal="100" zoomScaleSheetLayoutView="85" workbookViewId="0">
      <selection activeCell="C30" sqref="C30"/>
    </sheetView>
  </sheetViews>
  <sheetFormatPr defaultColWidth="9.140625" defaultRowHeight="12.75"/>
  <cols>
    <col min="1" max="1" width="19.85546875" style="125" customWidth="1"/>
    <col min="2" max="2" width="52.5703125" style="125" customWidth="1"/>
    <col min="3" max="3" width="25.140625" style="125" customWidth="1"/>
    <col min="4" max="6" width="33" style="190" customWidth="1"/>
    <col min="7" max="8" width="42" style="190" customWidth="1"/>
    <col min="9" max="16384" width="9.140625" style="125"/>
  </cols>
  <sheetData>
    <row r="1" spans="1:8" ht="32.25" customHeight="1">
      <c r="A1" s="298" t="s">
        <v>732</v>
      </c>
      <c r="B1" s="298"/>
      <c r="C1" s="298"/>
      <c r="D1" s="298"/>
      <c r="E1" s="298"/>
      <c r="F1" s="298"/>
      <c r="G1" s="298"/>
      <c r="H1" s="298"/>
    </row>
    <row r="2" spans="1:8" ht="56.45" customHeight="1">
      <c r="A2" s="299" t="s">
        <v>752</v>
      </c>
      <c r="B2" s="299"/>
      <c r="C2" s="299"/>
      <c r="D2" s="299"/>
      <c r="E2" s="299"/>
      <c r="F2" s="299"/>
      <c r="G2" s="299"/>
      <c r="H2" s="299"/>
    </row>
    <row r="3" spans="1:8" ht="12.75" customHeight="1">
      <c r="A3" s="300" t="s">
        <v>734</v>
      </c>
      <c r="B3" s="300"/>
      <c r="C3" s="300"/>
      <c r="D3" s="300"/>
      <c r="E3" s="300"/>
      <c r="F3" s="300"/>
      <c r="G3" s="300"/>
      <c r="H3" s="300"/>
    </row>
    <row r="4" spans="1:8">
      <c r="A4" s="300"/>
      <c r="B4" s="300"/>
      <c r="C4" s="300"/>
      <c r="D4" s="300"/>
      <c r="E4" s="300"/>
      <c r="F4" s="300"/>
      <c r="G4" s="300"/>
      <c r="H4" s="300"/>
    </row>
    <row r="5" spans="1:8">
      <c r="A5" s="301" t="s">
        <v>1646</v>
      </c>
      <c r="B5" s="301"/>
      <c r="C5" s="301"/>
      <c r="D5" s="301"/>
      <c r="E5" s="301"/>
      <c r="F5" s="301"/>
      <c r="G5" s="301"/>
      <c r="H5" s="301"/>
    </row>
    <row r="6" spans="1:8">
      <c r="A6" s="115"/>
      <c r="B6" s="115"/>
      <c r="C6" s="115"/>
      <c r="D6" s="115"/>
      <c r="E6" s="115"/>
      <c r="F6" s="116"/>
      <c r="G6" s="129"/>
      <c r="H6" s="129"/>
    </row>
    <row r="7" spans="1:8" ht="12.75" customHeight="1">
      <c r="A7" s="292" t="s">
        <v>2</v>
      </c>
      <c r="B7" s="292"/>
      <c r="C7" s="128"/>
      <c r="D7" s="293" t="s">
        <v>1647</v>
      </c>
      <c r="E7" s="293"/>
      <c r="F7" s="293"/>
      <c r="G7" s="293"/>
      <c r="H7" s="293"/>
    </row>
    <row r="8" spans="1:8" ht="12.75" customHeight="1">
      <c r="A8" s="296" t="s">
        <v>735</v>
      </c>
      <c r="B8" s="296"/>
      <c r="C8" s="296"/>
      <c r="D8" s="295" t="s">
        <v>1648</v>
      </c>
      <c r="E8" s="295"/>
      <c r="F8" s="295"/>
      <c r="G8" s="295"/>
      <c r="H8" s="295"/>
    </row>
    <row r="9" spans="1:8" ht="12.75" customHeight="1">
      <c r="A9" s="292" t="s">
        <v>3</v>
      </c>
      <c r="B9" s="292"/>
      <c r="C9" s="128"/>
      <c r="D9" s="293" t="s">
        <v>1649</v>
      </c>
      <c r="E9" s="293"/>
      <c r="F9" s="293"/>
      <c r="G9" s="293"/>
      <c r="H9" s="293"/>
    </row>
    <row r="10" spans="1:8" ht="12.75" customHeight="1">
      <c r="A10" s="297" t="s">
        <v>4</v>
      </c>
      <c r="B10" s="297"/>
      <c r="C10" s="128"/>
      <c r="D10" s="295" t="s">
        <v>1650</v>
      </c>
      <c r="E10" s="295"/>
      <c r="F10" s="295"/>
      <c r="G10" s="295"/>
      <c r="H10" s="295"/>
    </row>
    <row r="11" spans="1:8" ht="12.75" customHeight="1">
      <c r="A11" s="292" t="s">
        <v>5</v>
      </c>
      <c r="B11" s="292"/>
      <c r="C11" s="128"/>
      <c r="D11" s="293" t="s">
        <v>306</v>
      </c>
      <c r="E11" s="293"/>
      <c r="F11" s="293"/>
      <c r="G11" s="293"/>
      <c r="H11" s="293"/>
    </row>
    <row r="12" spans="1:8" ht="12.75" customHeight="1">
      <c r="A12" s="294" t="s">
        <v>6</v>
      </c>
      <c r="B12" s="294"/>
      <c r="C12" s="128"/>
      <c r="D12" s="295" t="s">
        <v>1651</v>
      </c>
      <c r="E12" s="295"/>
      <c r="F12" s="295"/>
      <c r="G12" s="295"/>
      <c r="H12" s="295"/>
    </row>
    <row r="13" spans="1:8" ht="12.75" customHeight="1">
      <c r="A13" s="293" t="s">
        <v>7</v>
      </c>
      <c r="B13" s="293"/>
      <c r="C13" s="128"/>
      <c r="D13" s="293" t="s">
        <v>1652</v>
      </c>
      <c r="E13" s="293"/>
      <c r="F13" s="293"/>
      <c r="G13" s="293"/>
      <c r="H13" s="293"/>
    </row>
    <row r="14" spans="1:8">
      <c r="A14" s="284" t="s">
        <v>8</v>
      </c>
      <c r="B14" s="284"/>
      <c r="C14" s="128"/>
      <c r="D14" s="285" t="s">
        <v>1653</v>
      </c>
      <c r="E14" s="286"/>
      <c r="F14" s="286"/>
      <c r="G14" s="286"/>
      <c r="H14" s="286"/>
    </row>
    <row r="15" spans="1:8">
      <c r="A15" s="180"/>
      <c r="B15" s="180"/>
      <c r="C15" s="128"/>
      <c r="D15" s="181"/>
      <c r="E15" s="182"/>
      <c r="F15" s="182"/>
      <c r="G15" s="182"/>
      <c r="H15" s="182"/>
    </row>
    <row r="16" spans="1:8">
      <c r="A16" s="117" t="s">
        <v>730</v>
      </c>
      <c r="B16" s="118" t="s">
        <v>731</v>
      </c>
      <c r="D16" s="181"/>
      <c r="E16" s="182"/>
      <c r="F16" s="182"/>
      <c r="G16" s="182"/>
      <c r="H16" s="182"/>
    </row>
    <row r="17" spans="1:8">
      <c r="A17" s="119" t="s">
        <v>31</v>
      </c>
      <c r="B17" s="120" t="s">
        <v>736</v>
      </c>
      <c r="C17" s="128"/>
      <c r="D17" s="129"/>
      <c r="E17" s="129"/>
      <c r="F17" s="129"/>
      <c r="G17" s="129"/>
      <c r="H17" s="129"/>
    </row>
    <row r="18" spans="1:8" ht="32.25" customHeight="1">
      <c r="A18" s="287" t="s">
        <v>737</v>
      </c>
      <c r="B18" s="287" t="s">
        <v>738</v>
      </c>
      <c r="C18" s="287" t="s">
        <v>739</v>
      </c>
      <c r="D18" s="289" t="s">
        <v>740</v>
      </c>
      <c r="E18" s="290"/>
      <c r="F18" s="291"/>
      <c r="G18" s="287" t="s">
        <v>809</v>
      </c>
      <c r="H18" s="287" t="s">
        <v>810</v>
      </c>
    </row>
    <row r="19" spans="1:8" ht="88.7" customHeight="1">
      <c r="A19" s="288"/>
      <c r="B19" s="288"/>
      <c r="C19" s="288"/>
      <c r="D19" s="121" t="s">
        <v>741</v>
      </c>
      <c r="E19" s="121" t="s">
        <v>742</v>
      </c>
      <c r="F19" s="121" t="s">
        <v>743</v>
      </c>
      <c r="G19" s="288"/>
      <c r="H19" s="288"/>
    </row>
    <row r="20" spans="1:8" ht="25.5" customHeight="1">
      <c r="A20" s="122" t="s">
        <v>744</v>
      </c>
      <c r="B20" s="122" t="s">
        <v>745</v>
      </c>
      <c r="C20" s="122" t="s">
        <v>746</v>
      </c>
      <c r="D20" s="123" t="s">
        <v>747</v>
      </c>
      <c r="E20" s="123" t="s">
        <v>748</v>
      </c>
      <c r="F20" s="123" t="s">
        <v>749</v>
      </c>
      <c r="G20" s="124" t="s">
        <v>750</v>
      </c>
      <c r="H20" s="124" t="s">
        <v>751</v>
      </c>
    </row>
    <row r="21" spans="1:8" ht="25.5" customHeight="1">
      <c r="A21" s="221" t="s">
        <v>1612</v>
      </c>
      <c r="B21" s="221" t="s">
        <v>1613</v>
      </c>
      <c r="C21" s="221" t="s">
        <v>1614</v>
      </c>
      <c r="D21" s="224" t="s">
        <v>1615</v>
      </c>
      <c r="E21" s="224" t="s">
        <v>1616</v>
      </c>
      <c r="F21" s="223" t="s">
        <v>1617</v>
      </c>
      <c r="G21" s="223" t="s">
        <v>1618</v>
      </c>
      <c r="H21" s="223" t="s">
        <v>1619</v>
      </c>
    </row>
    <row r="22" spans="1:8">
      <c r="A22" s="221" t="s">
        <v>1620</v>
      </c>
      <c r="B22" s="221" t="s">
        <v>1622</v>
      </c>
      <c r="C22" s="221" t="s">
        <v>1623</v>
      </c>
      <c r="D22" s="224">
        <v>47143725000</v>
      </c>
      <c r="E22" s="224">
        <v>234265260000</v>
      </c>
      <c r="F22" s="223">
        <v>0.201240785765674</v>
      </c>
      <c r="G22" s="223">
        <v>1.5E-3</v>
      </c>
      <c r="H22" s="223" t="s">
        <v>1624</v>
      </c>
    </row>
    <row r="23" spans="1:8">
      <c r="A23" s="221" t="s">
        <v>1621</v>
      </c>
      <c r="B23" s="221" t="s">
        <v>1626</v>
      </c>
      <c r="C23" s="221" t="s">
        <v>1627</v>
      </c>
      <c r="D23" s="224">
        <v>26900415000</v>
      </c>
      <c r="E23" s="224">
        <v>234265260000</v>
      </c>
      <c r="F23" s="223">
        <v>0.114828869632655</v>
      </c>
      <c r="G23" s="223">
        <v>1E-3</v>
      </c>
      <c r="H23" s="223" t="s">
        <v>1628</v>
      </c>
    </row>
    <row r="24" spans="1:8">
      <c r="A24" s="221" t="s">
        <v>1625</v>
      </c>
      <c r="B24" s="221" t="s">
        <v>1630</v>
      </c>
      <c r="C24" s="221" t="s">
        <v>1631</v>
      </c>
      <c r="D24" s="224">
        <v>39737110000</v>
      </c>
      <c r="E24" s="224">
        <v>234265260000</v>
      </c>
      <c r="F24" s="223">
        <v>0.169624424893388</v>
      </c>
      <c r="G24" s="223">
        <v>1.4E-3</v>
      </c>
      <c r="H24" s="223" t="s">
        <v>1632</v>
      </c>
    </row>
    <row r="25" spans="1:8">
      <c r="A25" s="221" t="s">
        <v>1629</v>
      </c>
      <c r="B25" s="221" t="s">
        <v>1634</v>
      </c>
      <c r="C25" s="221" t="s">
        <v>1635</v>
      </c>
      <c r="D25" s="224">
        <v>42225570000</v>
      </c>
      <c r="E25" s="224">
        <v>234265260000</v>
      </c>
      <c r="F25" s="223">
        <v>0.18024682789074201</v>
      </c>
      <c r="G25" s="223">
        <v>1.5E-3</v>
      </c>
      <c r="H25" s="223" t="s">
        <v>1636</v>
      </c>
    </row>
    <row r="26" spans="1:8">
      <c r="A26" s="221" t="s">
        <v>1633</v>
      </c>
      <c r="B26" s="221" t="s">
        <v>1638</v>
      </c>
      <c r="C26" s="221" t="s">
        <v>1639</v>
      </c>
      <c r="D26" s="224">
        <v>47715925000</v>
      </c>
      <c r="E26" s="224">
        <v>234265260000</v>
      </c>
      <c r="F26" s="223">
        <v>0.203683316083657</v>
      </c>
      <c r="G26" s="223">
        <v>1.4989999999999999E-3</v>
      </c>
      <c r="H26" s="223" t="s">
        <v>1640</v>
      </c>
    </row>
    <row r="27" spans="1:8">
      <c r="A27" s="221" t="s">
        <v>1637</v>
      </c>
      <c r="B27" s="221" t="s">
        <v>1641</v>
      </c>
      <c r="C27" s="221" t="s">
        <v>1642</v>
      </c>
      <c r="D27" s="224">
        <v>30542515000</v>
      </c>
      <c r="E27" s="224">
        <v>234265260000</v>
      </c>
      <c r="F27" s="223">
        <v>0.13037577573388401</v>
      </c>
      <c r="G27" s="223">
        <v>1.4989999999999999E-3</v>
      </c>
      <c r="H27" s="223" t="s">
        <v>1643</v>
      </c>
    </row>
    <row r="28" spans="1:8">
      <c r="A28" s="221"/>
      <c r="B28" s="221" t="s">
        <v>1644</v>
      </c>
      <c r="C28" s="221"/>
      <c r="D28" s="224">
        <v>234265260000</v>
      </c>
      <c r="E28" s="224">
        <v>234265260000</v>
      </c>
      <c r="F28" s="223">
        <v>1</v>
      </c>
      <c r="G28" s="223"/>
      <c r="H28" s="223"/>
    </row>
    <row r="29" spans="1:8" ht="25.5" customHeight="1">
      <c r="A29" s="166"/>
      <c r="B29" s="166"/>
      <c r="C29" s="166"/>
      <c r="D29" s="166"/>
      <c r="E29" s="166"/>
      <c r="F29" s="166"/>
      <c r="G29" s="166"/>
      <c r="H29" s="166"/>
    </row>
    <row r="30" spans="1:8" ht="25.5" customHeight="1">
      <c r="A30" s="126"/>
      <c r="B30" s="126"/>
      <c r="C30" s="126"/>
      <c r="D30" s="127"/>
      <c r="E30" s="127"/>
      <c r="F30" s="127"/>
      <c r="G30" s="127"/>
      <c r="H30" s="127"/>
    </row>
    <row r="31" spans="1:8" ht="25.5" customHeight="1">
      <c r="A31" s="279"/>
      <c r="B31" s="279"/>
      <c r="C31" s="279"/>
      <c r="D31" s="279"/>
      <c r="E31" s="279"/>
      <c r="F31" s="279"/>
      <c r="G31" s="279"/>
      <c r="H31" s="279"/>
    </row>
    <row r="32" spans="1:8">
      <c r="A32" s="128"/>
      <c r="B32" s="128"/>
      <c r="C32" s="128"/>
      <c r="D32" s="129"/>
      <c r="E32" s="129"/>
      <c r="F32" s="129"/>
      <c r="G32" s="129"/>
      <c r="H32" s="129"/>
    </row>
    <row r="33" spans="1:8">
      <c r="A33" s="128"/>
      <c r="B33" s="128"/>
      <c r="C33" s="128"/>
      <c r="D33" s="129"/>
      <c r="E33" s="129"/>
      <c r="F33" s="129"/>
      <c r="G33" s="129"/>
      <c r="H33" s="129"/>
    </row>
    <row r="34" spans="1:8">
      <c r="A34" s="130" t="s">
        <v>10</v>
      </c>
      <c r="B34" s="128"/>
      <c r="C34" s="131"/>
      <c r="D34" s="132"/>
      <c r="E34" s="132"/>
      <c r="F34" s="133"/>
      <c r="G34" s="134" t="s">
        <v>11</v>
      </c>
      <c r="H34" s="132"/>
    </row>
    <row r="35" spans="1:8">
      <c r="A35" s="135" t="s">
        <v>12</v>
      </c>
      <c r="B35" s="128"/>
      <c r="C35" s="131"/>
      <c r="D35" s="132"/>
      <c r="E35" s="132"/>
      <c r="F35" s="136"/>
      <c r="G35" s="137" t="s">
        <v>13</v>
      </c>
      <c r="H35" s="132"/>
    </row>
    <row r="36" spans="1:8">
      <c r="A36" s="135"/>
      <c r="B36" s="128"/>
      <c r="C36" s="131"/>
      <c r="D36" s="132"/>
      <c r="E36" s="132"/>
      <c r="F36" s="136"/>
      <c r="G36" s="137"/>
      <c r="H36" s="132"/>
    </row>
    <row r="37" spans="1:8">
      <c r="A37" s="135"/>
      <c r="B37" s="128"/>
      <c r="C37" s="131"/>
      <c r="D37" s="132"/>
      <c r="E37" s="132"/>
      <c r="F37" s="136"/>
      <c r="G37" s="137"/>
      <c r="H37" s="132"/>
    </row>
    <row r="38" spans="1:8">
      <c r="A38" s="135"/>
      <c r="B38" s="128"/>
      <c r="C38" s="131"/>
      <c r="D38" s="132"/>
      <c r="E38" s="132"/>
      <c r="F38" s="136"/>
      <c r="G38" s="137"/>
      <c r="H38" s="132"/>
    </row>
    <row r="39" spans="1:8">
      <c r="A39" s="135"/>
      <c r="B39" s="128"/>
      <c r="C39" s="131"/>
      <c r="D39" s="132"/>
      <c r="E39" s="132"/>
      <c r="F39" s="136"/>
      <c r="G39" s="137"/>
      <c r="H39" s="132"/>
    </row>
    <row r="40" spans="1:8">
      <c r="A40" s="135"/>
      <c r="B40" s="128"/>
      <c r="C40" s="131"/>
      <c r="D40" s="132"/>
      <c r="E40" s="132"/>
      <c r="F40" s="136"/>
      <c r="G40" s="137"/>
      <c r="H40" s="132"/>
    </row>
    <row r="41" spans="1:8">
      <c r="A41" s="135"/>
      <c r="B41" s="128"/>
      <c r="C41" s="131"/>
      <c r="D41" s="132"/>
      <c r="E41" s="132"/>
      <c r="F41" s="136"/>
      <c r="G41" s="137"/>
      <c r="H41" s="132"/>
    </row>
    <row r="42" spans="1:8">
      <c r="A42" s="128"/>
      <c r="B42" s="128"/>
      <c r="C42" s="131"/>
      <c r="D42" s="132"/>
      <c r="E42" s="132"/>
      <c r="F42" s="138"/>
      <c r="G42" s="131"/>
      <c r="H42" s="132"/>
    </row>
    <row r="43" spans="1:8">
      <c r="A43" s="128"/>
      <c r="B43" s="128"/>
      <c r="C43" s="131"/>
      <c r="D43" s="132"/>
      <c r="E43" s="132"/>
      <c r="F43" s="138"/>
      <c r="G43" s="131"/>
      <c r="H43" s="132"/>
    </row>
    <row r="44" spans="1:8">
      <c r="A44" s="128"/>
      <c r="B44" s="128"/>
      <c r="C44" s="131"/>
      <c r="D44" s="132"/>
      <c r="E44" s="132"/>
      <c r="F44" s="138"/>
      <c r="G44" s="131"/>
      <c r="H44" s="132"/>
    </row>
    <row r="45" spans="1:8">
      <c r="A45" s="128"/>
      <c r="B45" s="128"/>
      <c r="C45" s="131"/>
      <c r="D45" s="132"/>
      <c r="E45" s="132"/>
      <c r="F45" s="138"/>
      <c r="G45" s="131"/>
      <c r="H45" s="132"/>
    </row>
    <row r="46" spans="1:8">
      <c r="A46" s="128"/>
      <c r="B46" s="128"/>
      <c r="C46" s="138"/>
      <c r="D46" s="132"/>
      <c r="E46" s="132"/>
      <c r="F46" s="138"/>
      <c r="G46" s="139"/>
      <c r="H46" s="188"/>
    </row>
    <row r="47" spans="1:8">
      <c r="A47" s="249" t="s">
        <v>14</v>
      </c>
      <c r="B47" s="249"/>
      <c r="C47" s="138"/>
      <c r="D47" s="132"/>
      <c r="E47" s="132"/>
      <c r="F47" s="133"/>
      <c r="G47" s="179" t="s">
        <v>1647</v>
      </c>
      <c r="H47" s="189"/>
    </row>
    <row r="48" spans="1:8">
      <c r="A48" s="280" t="s">
        <v>1654</v>
      </c>
      <c r="B48" s="280"/>
      <c r="C48" s="131"/>
      <c r="D48" s="132"/>
      <c r="E48" s="132"/>
      <c r="F48" s="133"/>
      <c r="G48" s="281" t="s">
        <v>1655</v>
      </c>
      <c r="H48" s="281"/>
    </row>
    <row r="49" spans="1:8">
      <c r="A49" s="282" t="s">
        <v>1656</v>
      </c>
      <c r="B49" s="282"/>
      <c r="C49" s="131"/>
      <c r="D49" s="132"/>
      <c r="E49" s="132"/>
      <c r="F49" s="138"/>
      <c r="G49" s="283" t="s">
        <v>1657</v>
      </c>
      <c r="H49" s="283"/>
    </row>
    <row r="50" spans="1:8">
      <c r="A50" s="128"/>
      <c r="B50" s="128"/>
      <c r="C50" s="128"/>
      <c r="D50" s="129"/>
      <c r="E50" s="129"/>
      <c r="F50" s="129"/>
      <c r="G50" s="129"/>
      <c r="H50" s="129"/>
    </row>
    <row r="51" spans="1:8">
      <c r="A51" s="128"/>
      <c r="B51" s="128"/>
      <c r="C51" s="128"/>
      <c r="D51" s="129"/>
      <c r="E51" s="129"/>
      <c r="F51" s="129"/>
      <c r="G51" s="129"/>
      <c r="H51" s="129"/>
    </row>
    <row r="52" spans="1:8">
      <c r="A52" s="128"/>
      <c r="B52" s="128"/>
      <c r="C52" s="128"/>
      <c r="D52" s="129"/>
      <c r="E52" s="129"/>
      <c r="F52" s="129"/>
      <c r="G52" s="129"/>
      <c r="H52" s="129"/>
    </row>
    <row r="53" spans="1:8">
      <c r="A53" s="128"/>
      <c r="B53" s="128"/>
      <c r="C53" s="128"/>
      <c r="D53" s="129"/>
      <c r="E53" s="129"/>
      <c r="F53" s="129"/>
      <c r="G53" s="129"/>
      <c r="H53" s="129"/>
    </row>
    <row r="54" spans="1:8">
      <c r="A54" s="128"/>
      <c r="B54" s="128"/>
      <c r="C54" s="128"/>
      <c r="D54" s="129"/>
      <c r="E54" s="129"/>
      <c r="F54" s="129"/>
      <c r="G54" s="129"/>
      <c r="H54" s="129"/>
    </row>
  </sheetData>
  <mergeCells count="32">
    <mergeCell ref="A1:H1"/>
    <mergeCell ref="A2:H2"/>
    <mergeCell ref="A3:H4"/>
    <mergeCell ref="A5:H5"/>
    <mergeCell ref="A7:B7"/>
    <mergeCell ref="D7:H7"/>
    <mergeCell ref="A8:C8"/>
    <mergeCell ref="D8:H8"/>
    <mergeCell ref="A9:B9"/>
    <mergeCell ref="D9:H9"/>
    <mergeCell ref="A10:B10"/>
    <mergeCell ref="D10:H10"/>
    <mergeCell ref="A11:B11"/>
    <mergeCell ref="D11:H11"/>
    <mergeCell ref="A12:B12"/>
    <mergeCell ref="D12:H12"/>
    <mergeCell ref="A13:B13"/>
    <mergeCell ref="D13:H13"/>
    <mergeCell ref="A14:B14"/>
    <mergeCell ref="D14:H14"/>
    <mergeCell ref="A18:A19"/>
    <mergeCell ref="B18:B19"/>
    <mergeCell ref="C18:C19"/>
    <mergeCell ref="D18:F18"/>
    <mergeCell ref="G18:G19"/>
    <mergeCell ref="H18:H19"/>
    <mergeCell ref="A31:H31"/>
    <mergeCell ref="A47:B47"/>
    <mergeCell ref="A48:B48"/>
    <mergeCell ref="G48:H48"/>
    <mergeCell ref="A49:B49"/>
    <mergeCell ref="G49:H49"/>
  </mergeCells>
  <pageMargins left="0.7" right="0.7" top="0.75" bottom="0.75" header="0.3" footer="0.3"/>
  <pageSetup scale="43" fitToHeight="0" orientation="landscape" horizontalDpi="4294967295" verticalDpi="4294967295" r:id="rId1"/>
  <headerFooter>
    <oddHeader>&amp;L&amp;"Arial"&amp;9&amp;KA80000CONFIDENTIAL&amp;1#</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305</v>
      </c>
    </row>
    <row r="2" spans="1:4" s="3" customFormat="1" ht="61.5" customHeight="1">
      <c r="A2" s="3" t="s">
        <v>287</v>
      </c>
      <c r="B2" s="3" t="s">
        <v>288</v>
      </c>
      <c r="C2" s="3" t="s">
        <v>289</v>
      </c>
    </row>
    <row r="3" spans="1:4" ht="57" customHeight="1">
      <c r="A3" t="s">
        <v>682</v>
      </c>
      <c r="B3" t="s">
        <v>805</v>
      </c>
    </row>
    <row r="4" spans="1:4" ht="52.5" customHeight="1">
      <c r="A4" t="s">
        <v>290</v>
      </c>
      <c r="B4" t="s">
        <v>801</v>
      </c>
    </row>
    <row r="5" spans="1:4" ht="57.75" customHeight="1">
      <c r="A5" t="s">
        <v>291</v>
      </c>
      <c r="B5" t="s">
        <v>802</v>
      </c>
    </row>
    <row r="6" spans="1:4" ht="61.5" customHeight="1">
      <c r="A6" t="s">
        <v>292</v>
      </c>
      <c r="B6" t="s">
        <v>293</v>
      </c>
    </row>
    <row r="7" spans="1:4" ht="61.5" customHeight="1">
      <c r="A7" t="s">
        <v>294</v>
      </c>
      <c r="B7" t="s">
        <v>803</v>
      </c>
    </row>
    <row r="8" spans="1:4" ht="61.5" customHeight="1">
      <c r="A8" t="s">
        <v>295</v>
      </c>
      <c r="B8" t="s">
        <v>804</v>
      </c>
    </row>
    <row r="9" spans="1:4" ht="61.5" customHeight="1">
      <c r="A9" t="s">
        <v>297</v>
      </c>
      <c r="B9" t="s">
        <v>298</v>
      </c>
    </row>
    <row r="10" spans="1:4" ht="61.5" customHeight="1">
      <c r="A10" t="s">
        <v>296</v>
      </c>
      <c r="B10" t="s">
        <v>298</v>
      </c>
    </row>
    <row r="11" spans="1:4" ht="61.5" customHeight="1">
      <c r="A11" t="s">
        <v>299</v>
      </c>
      <c r="B11" t="s">
        <v>300</v>
      </c>
    </row>
    <row r="12" spans="1:4" ht="61.5" customHeight="1">
      <c r="A12" t="s">
        <v>301</v>
      </c>
      <c r="B12" t="s">
        <v>302</v>
      </c>
    </row>
    <row r="13" spans="1:4" ht="61.5" customHeight="1">
      <c r="A13" t="s">
        <v>303</v>
      </c>
      <c r="B13" t="s">
        <v>304</v>
      </c>
    </row>
    <row r="14" spans="1:4" ht="61.5" customHeight="1">
      <c r="A14" t="s">
        <v>305</v>
      </c>
      <c r="B14" t="s">
        <v>306</v>
      </c>
    </row>
    <row r="15" spans="1:4" ht="61.5" customHeight="1">
      <c r="A15" t="s">
        <v>307</v>
      </c>
      <c r="B15" t="s">
        <v>308</v>
      </c>
    </row>
    <row r="16" spans="1:4" ht="61.5" customHeight="1">
      <c r="A16" t="s">
        <v>309</v>
      </c>
      <c r="B16" t="s">
        <v>310</v>
      </c>
    </row>
    <row r="17" spans="1:2" ht="61.5" customHeight="1">
      <c r="A17" t="s">
        <v>311</v>
      </c>
      <c r="B17" t="s">
        <v>312</v>
      </c>
    </row>
    <row r="18" spans="1:2" ht="61.5" customHeight="1">
      <c r="A18" t="s">
        <v>313</v>
      </c>
      <c r="B18" t="s">
        <v>314</v>
      </c>
    </row>
    <row r="19" spans="1:2" ht="61.5" customHeight="1">
      <c r="A19" t="s">
        <v>315</v>
      </c>
      <c r="B19" t="s">
        <v>316</v>
      </c>
    </row>
    <row r="20" spans="1:2" ht="61.5" customHeight="1">
      <c r="A20" t="s">
        <v>317</v>
      </c>
      <c r="B20" t="s">
        <v>318</v>
      </c>
    </row>
    <row r="21" spans="1:2" ht="61.5" customHeight="1">
      <c r="A21" t="s">
        <v>319</v>
      </c>
      <c r="B21" t="s">
        <v>320</v>
      </c>
    </row>
    <row r="22" spans="1:2" ht="61.5" customHeight="1">
      <c r="A22" t="s">
        <v>330</v>
      </c>
      <c r="B22" t="s">
        <v>331</v>
      </c>
    </row>
    <row r="23" spans="1:2" ht="61.5" customHeight="1">
      <c r="A23" t="s">
        <v>332</v>
      </c>
      <c r="B23" t="s">
        <v>333</v>
      </c>
    </row>
    <row r="24" spans="1:2" ht="61.5" customHeight="1">
      <c r="A24" t="s">
        <v>334</v>
      </c>
      <c r="B24" t="s">
        <v>335</v>
      </c>
    </row>
    <row r="25" spans="1:2" ht="61.5" customHeight="1">
      <c r="A25" t="s">
        <v>336</v>
      </c>
      <c r="B25" t="s">
        <v>337</v>
      </c>
    </row>
    <row r="26" spans="1:2" ht="61.5" customHeight="1">
      <c r="A26" t="s">
        <v>338</v>
      </c>
      <c r="B26" t="s">
        <v>339</v>
      </c>
    </row>
    <row r="27" spans="1:2" ht="61.5" customHeight="1">
      <c r="A27" t="s">
        <v>340</v>
      </c>
      <c r="B27" t="s">
        <v>341</v>
      </c>
    </row>
    <row r="28" spans="1:2" ht="61.5" customHeight="1">
      <c r="A28" t="s">
        <v>342</v>
      </c>
      <c r="B28" t="s">
        <v>343</v>
      </c>
    </row>
    <row r="29" spans="1:2" ht="61.5" customHeight="1">
      <c r="A29" t="s">
        <v>344</v>
      </c>
      <c r="B29" t="s">
        <v>345</v>
      </c>
    </row>
    <row r="30" spans="1:2" ht="61.5" customHeight="1">
      <c r="A30" t="s">
        <v>346</v>
      </c>
      <c r="B30" t="s">
        <v>347</v>
      </c>
    </row>
    <row r="31" spans="1:2" ht="61.5" customHeight="1">
      <c r="A31" t="s">
        <v>321</v>
      </c>
      <c r="B31" t="s">
        <v>322</v>
      </c>
    </row>
    <row r="32" spans="1:2" ht="61.5" customHeight="1">
      <c r="A32" t="s">
        <v>349</v>
      </c>
      <c r="B32" t="s">
        <v>350</v>
      </c>
    </row>
    <row r="33" spans="1:2" ht="61.5" customHeight="1">
      <c r="A33" t="s">
        <v>351</v>
      </c>
      <c r="B33" t="s">
        <v>352</v>
      </c>
    </row>
    <row r="34" spans="1:2" ht="61.5" customHeight="1">
      <c r="A34" t="s">
        <v>353</v>
      </c>
      <c r="B34" t="s">
        <v>348</v>
      </c>
    </row>
    <row r="35" spans="1:2" ht="61.5" customHeight="1">
      <c r="A35" t="s">
        <v>354</v>
      </c>
      <c r="B35" t="s">
        <v>355</v>
      </c>
    </row>
    <row r="36" spans="1:2" ht="61.5" customHeight="1">
      <c r="A36" t="s">
        <v>356</v>
      </c>
      <c r="B36" t="s">
        <v>357</v>
      </c>
    </row>
    <row r="37" spans="1:2" ht="61.5" customHeight="1">
      <c r="A37" t="s">
        <v>358</v>
      </c>
      <c r="B37" t="s">
        <v>359</v>
      </c>
    </row>
    <row r="38" spans="1:2" ht="61.5" customHeight="1">
      <c r="A38" t="s">
        <v>346</v>
      </c>
      <c r="B38" t="s">
        <v>347</v>
      </c>
    </row>
    <row r="39" spans="1:2" ht="61.5" customHeight="1">
      <c r="A39" t="s">
        <v>360</v>
      </c>
      <c r="B39" t="s">
        <v>361</v>
      </c>
    </row>
    <row r="40" spans="1:2" ht="61.5" customHeight="1">
      <c r="A40" t="s">
        <v>757</v>
      </c>
      <c r="B40" t="s">
        <v>758</v>
      </c>
    </row>
    <row r="41" spans="1:2" ht="61.5" customHeight="1">
      <c r="A41" t="s">
        <v>759</v>
      </c>
      <c r="B41" t="s">
        <v>760</v>
      </c>
    </row>
    <row r="42" spans="1:2" ht="61.5" customHeight="1">
      <c r="A42" t="s">
        <v>761</v>
      </c>
      <c r="B42" t="s">
        <v>762</v>
      </c>
    </row>
    <row r="43" spans="1:2" ht="61.5" customHeight="1">
      <c r="A43" t="s">
        <v>763</v>
      </c>
      <c r="B43" t="s">
        <v>764</v>
      </c>
    </row>
    <row r="44" spans="1:2" ht="61.5" customHeight="1">
      <c r="A44" t="s">
        <v>765</v>
      </c>
      <c r="B44" t="s">
        <v>766</v>
      </c>
    </row>
    <row r="45" spans="1:2" ht="61.5" customHeight="1">
      <c r="A45" t="s">
        <v>767</v>
      </c>
      <c r="B45" t="s">
        <v>768</v>
      </c>
    </row>
    <row r="46" spans="1:2" ht="61.5" customHeight="1">
      <c r="A46" t="s">
        <v>769</v>
      </c>
      <c r="B46" t="s">
        <v>770</v>
      </c>
    </row>
    <row r="47" spans="1:2" ht="61.5" customHeight="1">
      <c r="A47" t="s">
        <v>771</v>
      </c>
      <c r="B47" t="s">
        <v>772</v>
      </c>
    </row>
    <row r="48" spans="1:2" ht="61.5" customHeight="1">
      <c r="A48" t="s">
        <v>773</v>
      </c>
      <c r="B48" t="s">
        <v>774</v>
      </c>
    </row>
    <row r="49" spans="1:2" ht="61.5" customHeight="1">
      <c r="A49" t="s">
        <v>775</v>
      </c>
      <c r="B49" t="s">
        <v>776</v>
      </c>
    </row>
    <row r="50" spans="1:2" ht="61.5" customHeight="1">
      <c r="A50" t="s">
        <v>777</v>
      </c>
      <c r="B50" t="s">
        <v>806</v>
      </c>
    </row>
    <row r="51" spans="1:2" ht="61.5" customHeight="1">
      <c r="A51" t="s">
        <v>778</v>
      </c>
      <c r="B51" t="s">
        <v>779</v>
      </c>
    </row>
    <row r="52" spans="1:2" ht="61.5" customHeight="1">
      <c r="A52" t="s">
        <v>780</v>
      </c>
      <c r="B52" t="s">
        <v>781</v>
      </c>
    </row>
    <row r="53" spans="1:2" ht="61.5" customHeight="1">
      <c r="A53" t="s">
        <v>782</v>
      </c>
    </row>
    <row r="54" spans="1:2" ht="61.5" customHeight="1">
      <c r="A54" t="s">
        <v>783</v>
      </c>
    </row>
    <row r="55" spans="1:2" ht="61.5" customHeight="1">
      <c r="A55" t="s">
        <v>784</v>
      </c>
    </row>
    <row r="56" spans="1:2" ht="61.5" customHeight="1">
      <c r="A56" t="s">
        <v>785</v>
      </c>
      <c r="B56" t="s">
        <v>786</v>
      </c>
    </row>
    <row r="57" spans="1:2" ht="61.5" customHeight="1">
      <c r="A57" t="s">
        <v>787</v>
      </c>
    </row>
    <row r="58" spans="1:2" ht="61.5" customHeight="1">
      <c r="A58" t="s">
        <v>788</v>
      </c>
    </row>
    <row r="59" spans="1:2" ht="61.5" customHeight="1">
      <c r="A59" t="s">
        <v>789</v>
      </c>
    </row>
    <row r="60" spans="1:2" ht="61.5" customHeight="1">
      <c r="A60" t="s">
        <v>790</v>
      </c>
    </row>
    <row r="61" spans="1:2" ht="61.5" customHeight="1">
      <c r="A61" t="s">
        <v>791</v>
      </c>
    </row>
    <row r="62" spans="1:2" ht="61.5" customHeight="1">
      <c r="A62" t="s">
        <v>792</v>
      </c>
    </row>
    <row r="63" spans="1:2" ht="61.5" customHeight="1">
      <c r="A63" t="s">
        <v>793</v>
      </c>
    </row>
    <row r="64" spans="1:2" ht="61.5" customHeight="1">
      <c r="A64" t="s">
        <v>794</v>
      </c>
    </row>
    <row r="65" spans="1:2" ht="61.5" customHeight="1">
      <c r="A65" t="s">
        <v>795</v>
      </c>
    </row>
    <row r="66" spans="1:2" ht="61.5" customHeight="1">
      <c r="A66" t="s">
        <v>796</v>
      </c>
    </row>
    <row r="67" spans="1:2" ht="61.5" customHeight="1">
      <c r="A67" t="s">
        <v>797</v>
      </c>
    </row>
    <row r="68" spans="1:2" ht="61.5" customHeight="1">
      <c r="A68" t="s">
        <v>798</v>
      </c>
    </row>
    <row r="69" spans="1:2" ht="61.5" customHeight="1">
      <c r="A69" t="s">
        <v>799</v>
      </c>
    </row>
    <row r="70" spans="1:2" ht="61.5" customHeight="1">
      <c r="A70" t="s">
        <v>800</v>
      </c>
    </row>
    <row r="71" spans="1:2" ht="61.5" customHeight="1">
      <c r="A71" t="s">
        <v>821</v>
      </c>
      <c r="B71" t="s">
        <v>822</v>
      </c>
    </row>
    <row r="72" spans="1:2" ht="61.5" customHeight="1">
      <c r="A72" t="s">
        <v>823</v>
      </c>
    </row>
    <row r="73" spans="1:2" ht="61.5" customHeight="1">
      <c r="A73" t="s">
        <v>824</v>
      </c>
    </row>
    <row r="74" spans="1:2" ht="61.5" customHeight="1">
      <c r="A74" t="s">
        <v>833</v>
      </c>
    </row>
    <row r="75" spans="1:2" ht="61.5" customHeight="1">
      <c r="A75" t="s">
        <v>834</v>
      </c>
    </row>
    <row r="76" spans="1:2" ht="61.5" customHeight="1">
      <c r="A76" t="s">
        <v>835</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3" zoomScaleNormal="85" zoomScaleSheetLayoutView="100" workbookViewId="0">
      <selection activeCell="D34" sqref="D34"/>
    </sheetView>
  </sheetViews>
  <sheetFormatPr defaultColWidth="9.140625" defaultRowHeight="12.75"/>
  <cols>
    <col min="1" max="1" width="4.85546875" style="187" customWidth="1"/>
    <col min="2" max="2" width="34.42578125" style="184" customWidth="1"/>
    <col min="3" max="3" width="14.42578125" style="184" customWidth="1"/>
    <col min="4" max="4" width="11.85546875" style="184" customWidth="1"/>
    <col min="5" max="5" width="12.28515625" style="184" customWidth="1"/>
    <col min="6" max="6" width="12.5703125" style="184" customWidth="1"/>
    <col min="7" max="7" width="16.42578125" style="184" customWidth="1"/>
    <col min="8" max="9" width="19" style="184" customWidth="1"/>
    <col min="10" max="10" width="43.5703125" style="184" customWidth="1"/>
    <col min="11" max="16384" width="9.140625" style="184"/>
  </cols>
  <sheetData>
    <row r="1" spans="1:10" s="183" customFormat="1" ht="46.5" customHeight="1">
      <c r="A1" s="235" t="s">
        <v>732</v>
      </c>
      <c r="B1" s="235"/>
      <c r="C1" s="235"/>
      <c r="D1" s="235"/>
      <c r="E1" s="235"/>
      <c r="F1" s="235"/>
      <c r="G1" s="235"/>
      <c r="H1" s="235"/>
      <c r="I1" s="235"/>
      <c r="J1" s="235"/>
    </row>
    <row r="2" spans="1:10" ht="48.95" customHeight="1">
      <c r="A2" s="236" t="s">
        <v>752</v>
      </c>
      <c r="B2" s="236"/>
      <c r="C2" s="236"/>
      <c r="D2" s="236"/>
      <c r="E2" s="236"/>
      <c r="F2" s="236"/>
      <c r="G2" s="236"/>
      <c r="H2" s="236"/>
      <c r="I2" s="236"/>
      <c r="J2" s="236"/>
    </row>
    <row r="3" spans="1:10" ht="19.149999999999999" customHeight="1">
      <c r="A3" s="237" t="s">
        <v>683</v>
      </c>
      <c r="B3" s="237"/>
      <c r="C3" s="237"/>
      <c r="D3" s="237"/>
      <c r="E3" s="237"/>
      <c r="F3" s="237"/>
      <c r="G3" s="237"/>
      <c r="H3" s="237"/>
      <c r="I3" s="237"/>
      <c r="J3" s="237"/>
    </row>
    <row r="4" spans="1:10" ht="21.6" customHeight="1">
      <c r="A4" s="237"/>
      <c r="B4" s="237"/>
      <c r="C4" s="237"/>
      <c r="D4" s="237"/>
      <c r="E4" s="237"/>
      <c r="F4" s="237"/>
      <c r="G4" s="237"/>
      <c r="H4" s="237"/>
      <c r="I4" s="237"/>
      <c r="J4" s="237"/>
    </row>
    <row r="5" spans="1:10">
      <c r="A5" s="238" t="str">
        <f>TONGQUAN!C2</f>
        <v>Năm 2024
/ Year 2024</v>
      </c>
      <c r="B5" s="238"/>
      <c r="C5" s="238"/>
      <c r="D5" s="238"/>
      <c r="E5" s="238"/>
      <c r="F5" s="238"/>
      <c r="G5" s="238"/>
      <c r="H5" s="238"/>
      <c r="I5" s="238"/>
      <c r="J5" s="238"/>
    </row>
    <row r="6" spans="1:10">
      <c r="A6" s="175"/>
      <c r="B6" s="175"/>
      <c r="C6" s="175"/>
      <c r="D6" s="175"/>
      <c r="E6" s="175"/>
      <c r="F6" s="72"/>
      <c r="G6" s="185"/>
      <c r="H6" s="185"/>
      <c r="I6" s="185"/>
      <c r="J6" s="185"/>
    </row>
    <row r="7" spans="1:10">
      <c r="A7" s="239" t="s">
        <v>2</v>
      </c>
      <c r="B7" s="240"/>
      <c r="C7" s="185"/>
      <c r="D7" s="185"/>
      <c r="E7" s="185"/>
      <c r="F7" s="185"/>
      <c r="G7" s="241" t="str">
        <f>TONGQUAN!D5</f>
        <v>Công ty TNHH quản lý quỹ đầu tư chứng khoán Vietcombank</v>
      </c>
      <c r="H7" s="241"/>
      <c r="I7" s="241"/>
      <c r="J7" s="241"/>
    </row>
    <row r="8" spans="1:10" ht="15" customHeight="1">
      <c r="A8" s="242" t="s">
        <v>15</v>
      </c>
      <c r="B8" s="242"/>
      <c r="C8" s="185"/>
      <c r="D8" s="185"/>
      <c r="E8" s="185"/>
      <c r="F8" s="185"/>
      <c r="G8" s="243" t="str">
        <f>TONGQUAN!D6</f>
        <v>Vietcombank Fund Management Company Limited</v>
      </c>
      <c r="H8" s="243"/>
      <c r="I8" s="243"/>
      <c r="J8" s="243"/>
    </row>
    <row r="9" spans="1:10">
      <c r="A9" s="244" t="s">
        <v>3</v>
      </c>
      <c r="B9" s="245"/>
      <c r="C9" s="185"/>
      <c r="D9" s="185"/>
      <c r="E9" s="185"/>
      <c r="F9" s="185"/>
      <c r="G9" s="246" t="str">
        <f>TONGQUAN!D7</f>
        <v>Ngân hàng TNHH Một thành viên Standard Chartered (Việt Nam)</v>
      </c>
      <c r="H9" s="246"/>
      <c r="I9" s="246"/>
      <c r="J9" s="246"/>
    </row>
    <row r="10" spans="1:10" ht="15" customHeight="1">
      <c r="A10" s="245" t="s">
        <v>4</v>
      </c>
      <c r="B10" s="245"/>
      <c r="C10" s="185"/>
      <c r="D10" s="185"/>
      <c r="E10" s="185"/>
      <c r="F10" s="185"/>
      <c r="G10" s="243" t="str">
        <f>TONGQUAN!D8</f>
        <v>Standard Chartered Bank (Vietnam) Limited</v>
      </c>
      <c r="H10" s="243"/>
      <c r="I10" s="243"/>
      <c r="J10" s="243"/>
    </row>
    <row r="11" spans="1:10" ht="15" customHeight="1">
      <c r="A11" s="244" t="s">
        <v>5</v>
      </c>
      <c r="B11" s="247"/>
      <c r="C11" s="185"/>
      <c r="D11" s="185"/>
      <c r="E11" s="185"/>
      <c r="F11" s="185"/>
      <c r="G11" s="241" t="str">
        <f>TONGQUAN!D9</f>
        <v>Quỹ Đầu tư Cổ Phiếu Hàng Đầu VCBF</v>
      </c>
      <c r="H11" s="241"/>
      <c r="I11" s="241"/>
      <c r="J11" s="241"/>
    </row>
    <row r="12" spans="1:10" ht="15" customHeight="1">
      <c r="A12" s="73" t="s">
        <v>669</v>
      </c>
      <c r="B12" s="176"/>
      <c r="C12" s="185"/>
      <c r="D12" s="185"/>
      <c r="E12" s="185"/>
      <c r="F12" s="185"/>
      <c r="G12" s="243" t="str">
        <f>TONGQUAN!D10</f>
        <v>VCBF Blue Chip Fund (VCBBCF)</v>
      </c>
      <c r="H12" s="243"/>
      <c r="I12" s="243"/>
      <c r="J12" s="243"/>
    </row>
    <row r="13" spans="1:10" ht="15" customHeight="1">
      <c r="A13" s="74" t="s">
        <v>7</v>
      </c>
      <c r="B13" s="75"/>
      <c r="C13" s="185"/>
      <c r="D13" s="185"/>
      <c r="E13" s="185"/>
      <c r="F13" s="185"/>
      <c r="G13" s="241" t="str">
        <f>TONGQUAN!D11</f>
        <v>Ngày 14 tháng 01 năm 2025</v>
      </c>
      <c r="H13" s="241"/>
      <c r="I13" s="241"/>
      <c r="J13" s="241"/>
    </row>
    <row r="14" spans="1:10">
      <c r="A14" s="76" t="s">
        <v>8</v>
      </c>
      <c r="B14" s="76"/>
      <c r="C14" s="78"/>
      <c r="D14" s="78"/>
      <c r="E14" s="78"/>
      <c r="F14" s="78"/>
      <c r="G14" s="248" t="str">
        <f>TONGQUAN!D12</f>
        <v>14 Jan 2025</v>
      </c>
      <c r="H14" s="248"/>
      <c r="I14" s="248"/>
      <c r="J14" s="248"/>
    </row>
    <row r="15" spans="1:10">
      <c r="A15" s="110" t="s">
        <v>730</v>
      </c>
      <c r="B15" s="111" t="s">
        <v>731</v>
      </c>
      <c r="C15" s="78"/>
      <c r="D15" s="78"/>
      <c r="E15" s="78"/>
      <c r="F15" s="78"/>
      <c r="G15" s="177"/>
      <c r="H15" s="177"/>
      <c r="I15" s="177"/>
      <c r="J15" s="177"/>
    </row>
    <row r="16" spans="1:10">
      <c r="A16" s="88" t="s">
        <v>29</v>
      </c>
      <c r="B16" s="89" t="s">
        <v>686</v>
      </c>
      <c r="C16" s="78"/>
      <c r="D16" s="78"/>
      <c r="E16" s="78"/>
      <c r="F16" s="78"/>
      <c r="G16" s="78"/>
      <c r="H16" s="78"/>
      <c r="I16" s="78"/>
      <c r="J16" s="78"/>
    </row>
    <row r="17" spans="1:10" s="77" customFormat="1" ht="36" customHeight="1">
      <c r="A17" s="250" t="s">
        <v>252</v>
      </c>
      <c r="B17" s="250" t="s">
        <v>721</v>
      </c>
      <c r="C17" s="250" t="s">
        <v>722</v>
      </c>
      <c r="D17" s="250" t="s">
        <v>723</v>
      </c>
      <c r="E17" s="250" t="s">
        <v>724</v>
      </c>
      <c r="F17" s="250" t="s">
        <v>725</v>
      </c>
      <c r="G17" s="250" t="s">
        <v>726</v>
      </c>
      <c r="H17" s="251"/>
      <c r="I17" s="250" t="s">
        <v>753</v>
      </c>
      <c r="J17" s="251"/>
    </row>
    <row r="18" spans="1:10" s="77" customFormat="1" ht="87" customHeight="1">
      <c r="A18" s="251"/>
      <c r="B18" s="251"/>
      <c r="C18" s="251"/>
      <c r="D18" s="251"/>
      <c r="E18" s="251"/>
      <c r="F18" s="251"/>
      <c r="G18" s="178" t="s">
        <v>727</v>
      </c>
      <c r="H18" s="178" t="s">
        <v>728</v>
      </c>
      <c r="I18" s="178" t="s">
        <v>727</v>
      </c>
      <c r="J18" s="178" t="s">
        <v>729</v>
      </c>
    </row>
    <row r="19" spans="1:10" s="77" customFormat="1" ht="45.75" customHeight="1">
      <c r="A19" s="221" t="s">
        <v>1243</v>
      </c>
      <c r="B19" s="221" t="s">
        <v>1244</v>
      </c>
      <c r="C19" s="221"/>
      <c r="D19" s="221"/>
      <c r="E19" s="221"/>
      <c r="F19" s="224"/>
      <c r="G19" s="221"/>
      <c r="H19" s="223"/>
      <c r="I19" s="221"/>
      <c r="J19" s="223"/>
    </row>
    <row r="20" spans="1:10">
      <c r="A20" s="221" t="s">
        <v>1245</v>
      </c>
      <c r="B20" s="221" t="s">
        <v>1246</v>
      </c>
      <c r="C20" s="221" t="s">
        <v>1247</v>
      </c>
      <c r="D20" s="221" t="s">
        <v>1248</v>
      </c>
      <c r="E20" s="221" t="s">
        <v>1249</v>
      </c>
      <c r="F20" s="224" t="s">
        <v>1250</v>
      </c>
      <c r="G20" s="221" t="s">
        <v>1251</v>
      </c>
      <c r="H20" s="223" t="s">
        <v>1252</v>
      </c>
      <c r="I20" s="221" t="s">
        <v>1253</v>
      </c>
      <c r="J20" s="223" t="s">
        <v>1254</v>
      </c>
    </row>
    <row r="21" spans="1:10" ht="25.5">
      <c r="A21" s="226" t="s">
        <v>1255</v>
      </c>
      <c r="B21" s="226" t="s">
        <v>1256</v>
      </c>
      <c r="C21" s="226"/>
      <c r="D21" s="226"/>
      <c r="E21" s="226"/>
      <c r="F21" s="228">
        <v>0</v>
      </c>
      <c r="G21" s="226"/>
      <c r="H21" s="227">
        <v>0</v>
      </c>
      <c r="I21" s="226"/>
      <c r="J21" s="227">
        <v>0</v>
      </c>
    </row>
    <row r="22" spans="1:10" ht="25.5">
      <c r="A22" s="221" t="s">
        <v>1257</v>
      </c>
      <c r="B22" s="221" t="s">
        <v>1258</v>
      </c>
      <c r="C22" s="221"/>
      <c r="D22" s="221"/>
      <c r="E22" s="221"/>
      <c r="F22" s="224"/>
      <c r="G22" s="221"/>
      <c r="H22" s="223"/>
      <c r="I22" s="221"/>
      <c r="J22" s="223"/>
    </row>
    <row r="23" spans="1:10">
      <c r="A23" s="221" t="s">
        <v>1259</v>
      </c>
      <c r="B23" s="221" t="s">
        <v>1260</v>
      </c>
      <c r="C23" s="221" t="s">
        <v>1261</v>
      </c>
      <c r="D23" s="221" t="s">
        <v>1262</v>
      </c>
      <c r="E23" s="221" t="s">
        <v>1263</v>
      </c>
      <c r="F23" s="224" t="s">
        <v>1264</v>
      </c>
      <c r="G23" s="221" t="s">
        <v>1265</v>
      </c>
      <c r="H23" s="223" t="s">
        <v>1266</v>
      </c>
      <c r="I23" s="221" t="s">
        <v>1267</v>
      </c>
      <c r="J23" s="223" t="s">
        <v>1268</v>
      </c>
    </row>
    <row r="24" spans="1:10" ht="25.5">
      <c r="A24" s="226" t="s">
        <v>1269</v>
      </c>
      <c r="B24" s="226" t="s">
        <v>1270</v>
      </c>
      <c r="C24" s="226"/>
      <c r="D24" s="226"/>
      <c r="E24" s="226"/>
      <c r="F24" s="228">
        <v>0</v>
      </c>
      <c r="G24" s="226"/>
      <c r="H24" s="227">
        <v>0</v>
      </c>
      <c r="I24" s="226"/>
      <c r="J24" s="227">
        <v>0</v>
      </c>
    </row>
    <row r="25" spans="1:10" ht="25.5">
      <c r="A25" s="226" t="s">
        <v>1271</v>
      </c>
      <c r="B25" s="226" t="s">
        <v>1272</v>
      </c>
      <c r="C25" s="226"/>
      <c r="D25" s="226"/>
      <c r="E25" s="226"/>
      <c r="F25" s="228">
        <v>0</v>
      </c>
      <c r="G25" s="226"/>
      <c r="H25" s="227">
        <v>0</v>
      </c>
      <c r="I25" s="226"/>
      <c r="J25" s="227">
        <v>0</v>
      </c>
    </row>
    <row r="26" spans="1:10" ht="25.5">
      <c r="A26" s="221" t="s">
        <v>1273</v>
      </c>
      <c r="B26" s="221" t="s">
        <v>1274</v>
      </c>
      <c r="C26" s="221"/>
      <c r="D26" s="221"/>
      <c r="E26" s="221"/>
      <c r="F26" s="224"/>
      <c r="G26" s="221"/>
      <c r="H26" s="223"/>
      <c r="I26" s="221"/>
      <c r="J26" s="223"/>
    </row>
    <row r="27" spans="1:10">
      <c r="A27" s="221" t="s">
        <v>1275</v>
      </c>
      <c r="B27" s="221" t="s">
        <v>1276</v>
      </c>
      <c r="C27" s="221" t="s">
        <v>1277</v>
      </c>
      <c r="D27" s="221" t="s">
        <v>1278</v>
      </c>
      <c r="E27" s="221" t="s">
        <v>1279</v>
      </c>
      <c r="F27" s="224" t="s">
        <v>1280</v>
      </c>
      <c r="G27" s="221" t="s">
        <v>1281</v>
      </c>
      <c r="H27" s="223" t="s">
        <v>1282</v>
      </c>
      <c r="I27" s="221" t="s">
        <v>1283</v>
      </c>
      <c r="J27" s="223" t="s">
        <v>1284</v>
      </c>
    </row>
    <row r="28" spans="1:10" ht="25.5">
      <c r="A28" s="226" t="s">
        <v>1285</v>
      </c>
      <c r="B28" s="226" t="s">
        <v>1286</v>
      </c>
      <c r="C28" s="226"/>
      <c r="D28" s="226"/>
      <c r="E28" s="226"/>
      <c r="F28" s="228">
        <v>0</v>
      </c>
      <c r="G28" s="226"/>
      <c r="H28" s="227">
        <v>0</v>
      </c>
      <c r="I28" s="226"/>
      <c r="J28" s="227">
        <v>0</v>
      </c>
    </row>
    <row r="29" spans="1:10" ht="25.5">
      <c r="A29" s="221" t="s">
        <v>1287</v>
      </c>
      <c r="B29" s="221" t="s">
        <v>1288</v>
      </c>
      <c r="C29" s="221"/>
      <c r="D29" s="221"/>
      <c r="E29" s="221"/>
      <c r="F29" s="224"/>
      <c r="G29" s="221"/>
      <c r="H29" s="223"/>
      <c r="I29" s="221"/>
      <c r="J29" s="223"/>
    </row>
    <row r="30" spans="1:10">
      <c r="A30" s="221" t="s">
        <v>1289</v>
      </c>
      <c r="B30" s="221" t="s">
        <v>1290</v>
      </c>
      <c r="C30" s="221" t="s">
        <v>1291</v>
      </c>
      <c r="D30" s="221" t="s">
        <v>1292</v>
      </c>
      <c r="E30" s="221" t="s">
        <v>1293</v>
      </c>
      <c r="F30" s="224" t="s">
        <v>1294</v>
      </c>
      <c r="G30" s="221" t="s">
        <v>1295</v>
      </c>
      <c r="H30" s="223" t="s">
        <v>1296</v>
      </c>
      <c r="I30" s="221" t="s">
        <v>1297</v>
      </c>
      <c r="J30" s="223" t="s">
        <v>1298</v>
      </c>
    </row>
    <row r="31" spans="1:10" ht="25.5">
      <c r="A31" s="226" t="s">
        <v>1299</v>
      </c>
      <c r="B31" s="226" t="s">
        <v>1300</v>
      </c>
      <c r="C31" s="226"/>
      <c r="D31" s="226"/>
      <c r="E31" s="226"/>
      <c r="F31" s="228">
        <v>0</v>
      </c>
      <c r="G31" s="226"/>
      <c r="H31" s="227">
        <v>0</v>
      </c>
      <c r="I31" s="226"/>
      <c r="J31" s="227">
        <v>0</v>
      </c>
    </row>
    <row r="32" spans="1:10" ht="25.5">
      <c r="A32" s="226" t="s">
        <v>1301</v>
      </c>
      <c r="B32" s="226" t="s">
        <v>1302</v>
      </c>
      <c r="C32" s="226"/>
      <c r="D32" s="226"/>
      <c r="E32" s="226"/>
      <c r="F32" s="228">
        <v>0</v>
      </c>
      <c r="G32" s="226"/>
      <c r="H32" s="227">
        <v>0</v>
      </c>
      <c r="I32" s="226"/>
      <c r="J32" s="227">
        <v>0</v>
      </c>
    </row>
    <row r="33" spans="1:10" s="186" customFormat="1" ht="45.75" customHeight="1">
      <c r="A33" s="79" t="s">
        <v>10</v>
      </c>
      <c r="B33" s="80"/>
      <c r="C33" s="81"/>
      <c r="D33" s="78"/>
      <c r="E33" s="78"/>
      <c r="F33" s="78"/>
      <c r="G33" s="78"/>
      <c r="H33" s="78"/>
      <c r="I33" s="82" t="s">
        <v>11</v>
      </c>
      <c r="J33" s="78"/>
    </row>
    <row r="34" spans="1:10">
      <c r="A34" s="83" t="s">
        <v>12</v>
      </c>
      <c r="B34" s="80"/>
      <c r="C34" s="81"/>
      <c r="D34" s="78"/>
      <c r="E34" s="78"/>
      <c r="F34" s="78"/>
      <c r="G34" s="78"/>
      <c r="H34" s="78"/>
      <c r="I34" s="84" t="s">
        <v>13</v>
      </c>
      <c r="J34" s="78"/>
    </row>
    <row r="35" spans="1:10">
      <c r="A35" s="80"/>
      <c r="B35" s="80"/>
      <c r="C35" s="81"/>
      <c r="D35" s="185"/>
      <c r="E35" s="185"/>
      <c r="F35" s="185"/>
      <c r="G35" s="185"/>
      <c r="H35" s="185"/>
      <c r="I35" s="81"/>
      <c r="J35" s="185"/>
    </row>
    <row r="36" spans="1:10">
      <c r="A36" s="191"/>
      <c r="B36" s="185"/>
      <c r="C36" s="185"/>
      <c r="D36" s="185"/>
      <c r="E36" s="185"/>
      <c r="F36" s="185"/>
      <c r="G36" s="78"/>
      <c r="H36" s="185"/>
      <c r="I36" s="185"/>
      <c r="J36" s="185"/>
    </row>
    <row r="37" spans="1:10">
      <c r="A37" s="191"/>
      <c r="B37" s="185"/>
      <c r="C37" s="185"/>
      <c r="D37" s="185"/>
      <c r="E37" s="185"/>
      <c r="F37" s="185"/>
      <c r="G37" s="185"/>
      <c r="H37" s="185"/>
      <c r="I37" s="185"/>
      <c r="J37" s="185"/>
    </row>
    <row r="38" spans="1:10">
      <c r="A38" s="191"/>
      <c r="B38" s="185"/>
      <c r="C38" s="185"/>
      <c r="D38" s="185"/>
      <c r="E38" s="185"/>
      <c r="F38" s="185"/>
      <c r="G38" s="185"/>
      <c r="H38" s="185"/>
      <c r="I38" s="185"/>
      <c r="J38" s="185"/>
    </row>
    <row r="39" spans="1:10">
      <c r="A39" s="191"/>
      <c r="B39" s="185"/>
      <c r="C39" s="185"/>
      <c r="D39" s="185"/>
      <c r="E39" s="185"/>
      <c r="F39" s="185"/>
      <c r="G39" s="185"/>
      <c r="H39" s="185"/>
      <c r="I39" s="185"/>
      <c r="J39" s="185"/>
    </row>
    <row r="40" spans="1:10" s="77" customFormat="1">
      <c r="A40" s="249" t="s">
        <v>14</v>
      </c>
      <c r="B40" s="249"/>
      <c r="C40" s="78"/>
      <c r="D40" s="78"/>
      <c r="E40" s="78"/>
      <c r="F40" s="78"/>
      <c r="G40" s="78"/>
      <c r="H40" s="78"/>
      <c r="I40" s="205" t="s">
        <v>1647</v>
      </c>
      <c r="J40" s="206"/>
    </row>
    <row r="41" spans="1:10" s="77" customFormat="1">
      <c r="A41" s="89" t="s">
        <v>1654</v>
      </c>
      <c r="B41" s="78"/>
      <c r="C41" s="78"/>
      <c r="D41" s="78"/>
      <c r="E41" s="78"/>
      <c r="F41" s="78"/>
      <c r="G41" s="78"/>
      <c r="H41" s="78"/>
      <c r="I41" s="89" t="s">
        <v>1655</v>
      </c>
      <c r="J41" s="78"/>
    </row>
    <row r="42" spans="1:10" s="77" customFormat="1">
      <c r="A42" s="78" t="s">
        <v>1656</v>
      </c>
      <c r="B42" s="78"/>
      <c r="C42" s="78"/>
      <c r="D42" s="78"/>
      <c r="E42" s="78"/>
      <c r="F42" s="78"/>
      <c r="G42" s="78"/>
      <c r="H42" s="78"/>
      <c r="I42" s="78" t="s">
        <v>1657</v>
      </c>
      <c r="J42" s="78"/>
    </row>
    <row r="43" spans="1:10" s="77" customFormat="1">
      <c r="A43" s="204"/>
      <c r="B43" s="78"/>
      <c r="C43" s="78"/>
      <c r="D43" s="78"/>
      <c r="E43" s="78"/>
      <c r="F43" s="78"/>
      <c r="G43" s="78"/>
      <c r="H43" s="78"/>
      <c r="I43" s="78"/>
      <c r="J43" s="78"/>
    </row>
    <row r="44" spans="1:10" s="77" customFormat="1">
      <c r="A44" s="204"/>
      <c r="B44" s="78"/>
      <c r="C44" s="78"/>
      <c r="D44" s="78"/>
      <c r="E44" s="78"/>
      <c r="F44" s="78"/>
      <c r="G44" s="78"/>
      <c r="H44" s="78"/>
      <c r="I44" s="78"/>
      <c r="J44" s="78"/>
    </row>
    <row r="45" spans="1:10">
      <c r="A45" s="191"/>
      <c r="B45" s="185"/>
      <c r="C45" s="185"/>
      <c r="D45" s="185"/>
      <c r="E45" s="185"/>
      <c r="F45" s="185"/>
      <c r="G45" s="185"/>
      <c r="H45" s="185"/>
      <c r="I45" s="185"/>
      <c r="J45" s="185"/>
    </row>
    <row r="46" spans="1:10">
      <c r="A46" s="191"/>
      <c r="B46" s="185"/>
      <c r="C46" s="185"/>
      <c r="D46" s="185"/>
      <c r="E46" s="185"/>
      <c r="F46" s="185"/>
      <c r="G46" s="185"/>
      <c r="H46" s="185"/>
      <c r="I46" s="185"/>
      <c r="J46" s="185"/>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2" sqref="C12:F12"/>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252" t="s">
        <v>732</v>
      </c>
      <c r="B1" s="252"/>
      <c r="C1" s="252"/>
      <c r="D1" s="252"/>
      <c r="E1" s="252"/>
      <c r="F1" s="252"/>
    </row>
    <row r="2" spans="1:6" s="5" customFormat="1" ht="50.45" customHeight="1">
      <c r="A2" s="253" t="s">
        <v>733</v>
      </c>
      <c r="B2" s="253"/>
      <c r="C2" s="253"/>
      <c r="D2" s="253"/>
      <c r="E2" s="253"/>
      <c r="F2" s="253"/>
    </row>
    <row r="3" spans="1:6" s="5" customFormat="1">
      <c r="A3" s="254" t="s">
        <v>683</v>
      </c>
      <c r="B3" s="254"/>
      <c r="C3" s="254"/>
      <c r="D3" s="254"/>
      <c r="E3" s="254"/>
      <c r="F3" s="254"/>
    </row>
    <row r="4" spans="1:6" s="5" customFormat="1" ht="32.65" customHeight="1">
      <c r="A4" s="254"/>
      <c r="B4" s="254"/>
      <c r="C4" s="254"/>
      <c r="D4" s="254"/>
      <c r="E4" s="254"/>
      <c r="F4" s="254"/>
    </row>
    <row r="5" spans="1:6" s="5" customFormat="1" ht="16.899999999999999" customHeight="1">
      <c r="A5" s="255" t="str">
        <f>TONGQUAN!C1</f>
        <v>Tại ngày 31 tháng 12 năm 2024
/ As at 31 Dec 2024</v>
      </c>
      <c r="B5" s="255"/>
      <c r="C5" s="255"/>
      <c r="D5" s="255"/>
      <c r="E5" s="255"/>
      <c r="F5" s="255"/>
    </row>
    <row r="6" spans="1:6">
      <c r="A6" s="12"/>
      <c r="B6" s="12"/>
      <c r="C6" s="12"/>
      <c r="D6" s="12"/>
      <c r="E6" s="12"/>
      <c r="F6" s="12"/>
    </row>
    <row r="7" spans="1:6" ht="16.899999999999999" customHeight="1">
      <c r="A7" s="234" t="s">
        <v>2</v>
      </c>
      <c r="B7" s="234"/>
      <c r="C7" s="234" t="str">
        <f>TONGQUAN!D5</f>
        <v>Công ty TNHH quản lý quỹ đầu tư chứng khoán Vietcombank</v>
      </c>
      <c r="D7" s="234"/>
      <c r="E7" s="234"/>
      <c r="F7" s="234"/>
    </row>
    <row r="8" spans="1:6" s="5" customFormat="1" ht="16.899999999999999" customHeight="1">
      <c r="A8" s="233" t="s">
        <v>15</v>
      </c>
      <c r="B8" s="233"/>
      <c r="C8" s="233" t="str">
        <f>TONGQUAN!D6</f>
        <v>Vietcombank Fund Management Company Limited</v>
      </c>
      <c r="D8" s="233"/>
      <c r="E8" s="233"/>
      <c r="F8" s="233"/>
    </row>
    <row r="9" spans="1:6" ht="16.899999999999999" customHeight="1">
      <c r="A9" s="234" t="s">
        <v>3</v>
      </c>
      <c r="B9" s="234"/>
      <c r="C9" s="234" t="str">
        <f>TONGQUAN!D7</f>
        <v>Ngân hàng TNHH Một thành viên Standard Chartered (Việt Nam)</v>
      </c>
      <c r="D9" s="234"/>
      <c r="E9" s="234"/>
      <c r="F9" s="234"/>
    </row>
    <row r="10" spans="1:6" s="5" customFormat="1" ht="16.899999999999999" customHeight="1">
      <c r="A10" s="233" t="s">
        <v>4</v>
      </c>
      <c r="B10" s="233"/>
      <c r="C10" s="233" t="str">
        <f>TONGQUAN!D8</f>
        <v>Standard Chartered Bank (Vietnam) Limited</v>
      </c>
      <c r="D10" s="233"/>
      <c r="E10" s="233"/>
      <c r="F10" s="233"/>
    </row>
    <row r="11" spans="1:6" ht="16.899999999999999" customHeight="1">
      <c r="A11" s="234" t="s">
        <v>5</v>
      </c>
      <c r="B11" s="234"/>
      <c r="C11" s="234" t="str">
        <f>TONGQUAN!D9</f>
        <v>Quỹ Đầu tư Cổ Phiếu Hàng Đầu VCBF</v>
      </c>
      <c r="D11" s="234"/>
      <c r="E11" s="234"/>
      <c r="F11" s="234"/>
    </row>
    <row r="12" spans="1:6" s="5" customFormat="1" ht="16.899999999999999" customHeight="1">
      <c r="A12" s="233" t="s">
        <v>6</v>
      </c>
      <c r="B12" s="233"/>
      <c r="C12" s="233" t="str">
        <f>TONGQUAN!D10</f>
        <v>VCBF Blue Chip Fund (VCBBCF)</v>
      </c>
      <c r="D12" s="233"/>
      <c r="E12" s="233"/>
      <c r="F12" s="233"/>
    </row>
    <row r="13" spans="1:6" ht="16.899999999999999" customHeight="1">
      <c r="A13" s="234" t="s">
        <v>7</v>
      </c>
      <c r="B13" s="234"/>
      <c r="C13" s="234" t="str">
        <f>TONGQUAN!D11</f>
        <v>Ngày 14 tháng 01 năm 2025</v>
      </c>
      <c r="D13" s="234"/>
      <c r="E13" s="234"/>
      <c r="F13" s="234"/>
    </row>
    <row r="14" spans="1:6" s="5" customFormat="1" ht="16.899999999999999" customHeight="1">
      <c r="A14" s="233" t="s">
        <v>8</v>
      </c>
      <c r="B14" s="233"/>
      <c r="C14" s="233" t="str">
        <f>TONGQUAN!D12</f>
        <v>14 Jan 2025</v>
      </c>
      <c r="D14" s="233"/>
      <c r="E14" s="233"/>
      <c r="F14" s="233"/>
    </row>
    <row r="15" spans="1:6" s="5" customFormat="1" ht="7.5" customHeight="1">
      <c r="A15" s="11"/>
      <c r="B15" s="11"/>
      <c r="C15" s="11"/>
      <c r="D15" s="11"/>
      <c r="E15" s="11"/>
      <c r="F15" s="11"/>
    </row>
    <row r="16" spans="1:6" s="5" customFormat="1" ht="16.899999999999999" customHeight="1">
      <c r="A16" s="110" t="s">
        <v>730</v>
      </c>
      <c r="B16" s="111" t="s">
        <v>731</v>
      </c>
      <c r="C16" s="11"/>
      <c r="D16" s="11"/>
      <c r="E16" s="11"/>
      <c r="F16" s="11"/>
    </row>
    <row r="17" spans="1:6" s="5" customFormat="1" ht="16.899999999999999" customHeight="1">
      <c r="A17" s="112" t="s">
        <v>16</v>
      </c>
      <c r="B17" s="113" t="s">
        <v>684</v>
      </c>
      <c r="C17" s="11"/>
      <c r="D17" s="11"/>
      <c r="E17" s="11"/>
      <c r="F17" s="11"/>
    </row>
    <row r="18" spans="1:6" s="5" customFormat="1" ht="50.65" customHeight="1">
      <c r="A18" s="9" t="s">
        <v>17</v>
      </c>
      <c r="B18" s="9" t="s">
        <v>18</v>
      </c>
      <c r="C18" s="9" t="s">
        <v>19</v>
      </c>
      <c r="D18" s="10" t="s">
        <v>1658</v>
      </c>
      <c r="E18" s="10" t="s">
        <v>1659</v>
      </c>
      <c r="F18" s="70" t="s">
        <v>20</v>
      </c>
    </row>
    <row r="19" spans="1:6" ht="39" customHeight="1">
      <c r="A19" s="226" t="s">
        <v>1303</v>
      </c>
      <c r="B19" s="225" t="s">
        <v>1304</v>
      </c>
      <c r="C19" s="226" t="s">
        <v>1305</v>
      </c>
      <c r="D19" s="228"/>
      <c r="E19" s="228"/>
      <c r="F19" s="227"/>
    </row>
    <row r="20" spans="1:6" ht="39" customHeight="1">
      <c r="A20" s="221" t="s">
        <v>1306</v>
      </c>
      <c r="B20" s="220" t="s">
        <v>1307</v>
      </c>
      <c r="C20" s="221" t="s">
        <v>1308</v>
      </c>
      <c r="D20" s="224">
        <v>41717778151</v>
      </c>
      <c r="E20" s="224">
        <v>5241729084</v>
      </c>
      <c r="F20" s="223">
        <v>7.9587818222693896</v>
      </c>
    </row>
    <row r="21" spans="1:6" ht="39" customHeight="1">
      <c r="A21" s="221" t="s">
        <v>1309</v>
      </c>
      <c r="B21" s="220" t="s">
        <v>1310</v>
      </c>
      <c r="C21" s="221" t="s">
        <v>1311</v>
      </c>
      <c r="D21" s="224"/>
      <c r="E21" s="224"/>
      <c r="F21" s="223"/>
    </row>
    <row r="22" spans="1:6" ht="39" customHeight="1">
      <c r="A22" s="221" t="s">
        <v>1312</v>
      </c>
      <c r="B22" s="220" t="s">
        <v>1313</v>
      </c>
      <c r="C22" s="221" t="s">
        <v>1314</v>
      </c>
      <c r="D22" s="224" t="s">
        <v>1315</v>
      </c>
      <c r="E22" s="224" t="s">
        <v>1316</v>
      </c>
      <c r="F22" s="223" t="s">
        <v>1317</v>
      </c>
    </row>
    <row r="23" spans="1:6" ht="39" customHeight="1">
      <c r="A23" s="221" t="s">
        <v>1318</v>
      </c>
      <c r="B23" s="220" t="s">
        <v>1319</v>
      </c>
      <c r="C23" s="221" t="s">
        <v>1320</v>
      </c>
      <c r="D23" s="224">
        <v>41717778151</v>
      </c>
      <c r="E23" s="224">
        <v>5241729084</v>
      </c>
      <c r="F23" s="223">
        <v>7.9587818222693896</v>
      </c>
    </row>
    <row r="24" spans="1:6" ht="39" customHeight="1">
      <c r="A24" s="221" t="s">
        <v>1321</v>
      </c>
      <c r="B24" s="220" t="s">
        <v>1322</v>
      </c>
      <c r="C24" s="221" t="s">
        <v>1323</v>
      </c>
      <c r="D24" s="224" t="s">
        <v>1324</v>
      </c>
      <c r="E24" s="224" t="s">
        <v>1325</v>
      </c>
      <c r="F24" s="223" t="s">
        <v>1326</v>
      </c>
    </row>
    <row r="25" spans="1:6" ht="48" customHeight="1">
      <c r="A25" s="221" t="s">
        <v>1327</v>
      </c>
      <c r="B25" s="220" t="s">
        <v>1328</v>
      </c>
      <c r="C25" s="221" t="s">
        <v>1329</v>
      </c>
      <c r="D25" s="224">
        <v>5291395375</v>
      </c>
      <c r="E25" s="224">
        <v>922638390</v>
      </c>
      <c r="F25" s="223">
        <v>5.7350695921074797</v>
      </c>
    </row>
    <row r="26" spans="1:6" ht="45" customHeight="1">
      <c r="A26" s="221" t="s">
        <v>1330</v>
      </c>
      <c r="B26" s="220" t="s">
        <v>1331</v>
      </c>
      <c r="C26" s="221" t="s">
        <v>1332</v>
      </c>
      <c r="D26" s="224">
        <v>185582306</v>
      </c>
      <c r="E26" s="224">
        <v>78466</v>
      </c>
      <c r="F26" s="223">
        <v>2365.1301965182402</v>
      </c>
    </row>
    <row r="27" spans="1:6" ht="42" customHeight="1">
      <c r="A27" s="221" t="s">
        <v>1333</v>
      </c>
      <c r="B27" s="220" t="s">
        <v>1334</v>
      </c>
      <c r="C27" s="221" t="s">
        <v>1335</v>
      </c>
      <c r="D27" s="224">
        <v>36240800470</v>
      </c>
      <c r="E27" s="224">
        <v>4319012228</v>
      </c>
      <c r="F27" s="223">
        <v>8.3909927911414997</v>
      </c>
    </row>
    <row r="28" spans="1:6" ht="48" customHeight="1">
      <c r="A28" s="221" t="s">
        <v>1336</v>
      </c>
      <c r="B28" s="220" t="s">
        <v>1337</v>
      </c>
      <c r="C28" s="221" t="s">
        <v>1338</v>
      </c>
      <c r="D28" s="224">
        <v>0</v>
      </c>
      <c r="E28" s="224">
        <v>0</v>
      </c>
      <c r="F28" s="223"/>
    </row>
    <row r="29" spans="1:6" ht="39" customHeight="1">
      <c r="A29" s="221" t="s">
        <v>1339</v>
      </c>
      <c r="B29" s="220" t="s">
        <v>1340</v>
      </c>
      <c r="C29" s="221" t="s">
        <v>1341</v>
      </c>
      <c r="D29" s="224">
        <v>0</v>
      </c>
      <c r="E29" s="224">
        <v>0</v>
      </c>
      <c r="F29" s="223"/>
    </row>
    <row r="30" spans="1:6" ht="39" customHeight="1">
      <c r="A30" s="221" t="s">
        <v>1342</v>
      </c>
      <c r="B30" s="220" t="s">
        <v>1343</v>
      </c>
      <c r="C30" s="221" t="s">
        <v>1344</v>
      </c>
      <c r="D30" s="224">
        <v>665519696650</v>
      </c>
      <c r="E30" s="224">
        <v>383768136050</v>
      </c>
      <c r="F30" s="223">
        <v>1.73417132412289</v>
      </c>
    </row>
    <row r="31" spans="1:6" ht="39" customHeight="1">
      <c r="A31" s="221" t="s">
        <v>1345</v>
      </c>
      <c r="B31" s="220" t="s">
        <v>1346</v>
      </c>
      <c r="C31" s="221" t="s">
        <v>1347</v>
      </c>
      <c r="D31" s="224" t="s">
        <v>1348</v>
      </c>
      <c r="E31" s="224" t="s">
        <v>1349</v>
      </c>
      <c r="F31" s="223" t="s">
        <v>1350</v>
      </c>
    </row>
    <row r="32" spans="1:6" ht="39" customHeight="1">
      <c r="A32" s="221" t="s">
        <v>1351</v>
      </c>
      <c r="B32" s="220" t="s">
        <v>1352</v>
      </c>
      <c r="C32" s="221" t="s">
        <v>1353</v>
      </c>
      <c r="D32" s="224">
        <v>665519696650</v>
      </c>
      <c r="E32" s="224">
        <v>383768136050</v>
      </c>
      <c r="F32" s="223">
        <v>1.73417132412289</v>
      </c>
    </row>
    <row r="33" spans="1:6" ht="39" customHeight="1">
      <c r="A33" s="221" t="s">
        <v>1354</v>
      </c>
      <c r="B33" s="220" t="s">
        <v>1355</v>
      </c>
      <c r="C33" s="221" t="s">
        <v>1356</v>
      </c>
      <c r="D33" s="224">
        <v>0</v>
      </c>
      <c r="E33" s="224">
        <v>0</v>
      </c>
      <c r="F33" s="223"/>
    </row>
    <row r="34" spans="1:6" ht="39" customHeight="1">
      <c r="A34" s="221" t="s">
        <v>1357</v>
      </c>
      <c r="B34" s="220" t="s">
        <v>1358</v>
      </c>
      <c r="C34" s="221" t="s">
        <v>1359</v>
      </c>
      <c r="D34" s="224">
        <v>0</v>
      </c>
      <c r="E34" s="224">
        <v>0</v>
      </c>
      <c r="F34" s="223"/>
    </row>
    <row r="35" spans="1:6" ht="39" customHeight="1">
      <c r="A35" s="221" t="s">
        <v>1360</v>
      </c>
      <c r="B35" s="220" t="s">
        <v>1361</v>
      </c>
      <c r="C35" s="221" t="s">
        <v>1362</v>
      </c>
      <c r="D35" s="224">
        <v>0</v>
      </c>
      <c r="E35" s="224">
        <v>0</v>
      </c>
      <c r="F35" s="223"/>
    </row>
    <row r="36" spans="1:6" ht="39" customHeight="1">
      <c r="A36" s="221" t="s">
        <v>1363</v>
      </c>
      <c r="B36" s="220" t="s">
        <v>1364</v>
      </c>
      <c r="C36" s="221" t="s">
        <v>1365</v>
      </c>
      <c r="D36" s="224">
        <v>0</v>
      </c>
      <c r="E36" s="224">
        <v>0</v>
      </c>
      <c r="F36" s="223"/>
    </row>
    <row r="37" spans="1:6" ht="39" customHeight="1">
      <c r="A37" s="221" t="s">
        <v>1366</v>
      </c>
      <c r="B37" s="220" t="s">
        <v>1367</v>
      </c>
      <c r="C37" s="221" t="s">
        <v>1368</v>
      </c>
      <c r="D37" s="224">
        <v>0</v>
      </c>
      <c r="E37" s="224">
        <v>0</v>
      </c>
      <c r="F37" s="223"/>
    </row>
    <row r="38" spans="1:6" ht="39" customHeight="1">
      <c r="A38" s="221" t="s">
        <v>1369</v>
      </c>
      <c r="B38" s="220" t="s">
        <v>1370</v>
      </c>
      <c r="C38" s="221" t="s">
        <v>1371</v>
      </c>
      <c r="D38" s="224">
        <v>0</v>
      </c>
      <c r="E38" s="224">
        <v>0</v>
      </c>
      <c r="F38" s="223"/>
    </row>
    <row r="39" spans="1:6" ht="39" customHeight="1">
      <c r="A39" s="221" t="s">
        <v>1372</v>
      </c>
      <c r="B39" s="220" t="s">
        <v>1373</v>
      </c>
      <c r="C39" s="221" t="s">
        <v>1374</v>
      </c>
      <c r="D39" s="224">
        <v>0</v>
      </c>
      <c r="E39" s="224">
        <v>0</v>
      </c>
      <c r="F39" s="223"/>
    </row>
    <row r="40" spans="1:6" ht="39" customHeight="1">
      <c r="A40" s="221" t="s">
        <v>1375</v>
      </c>
      <c r="B40" s="220" t="s">
        <v>1376</v>
      </c>
      <c r="C40" s="221" t="s">
        <v>1377</v>
      </c>
      <c r="D40" s="224">
        <v>0</v>
      </c>
      <c r="E40" s="224">
        <v>0</v>
      </c>
      <c r="F40" s="223"/>
    </row>
    <row r="41" spans="1:6" ht="39" customHeight="1">
      <c r="A41" s="221" t="s">
        <v>1378</v>
      </c>
      <c r="B41" s="220" t="s">
        <v>1379</v>
      </c>
      <c r="C41" s="221" t="s">
        <v>1380</v>
      </c>
      <c r="D41" s="224">
        <v>0</v>
      </c>
      <c r="E41" s="224">
        <v>0</v>
      </c>
      <c r="F41" s="223"/>
    </row>
    <row r="42" spans="1:6" ht="39" customHeight="1">
      <c r="A42" s="221" t="s">
        <v>1381</v>
      </c>
      <c r="B42" s="220" t="s">
        <v>1382</v>
      </c>
      <c r="C42" s="221" t="s">
        <v>1383</v>
      </c>
      <c r="D42" s="224" t="s">
        <v>1384</v>
      </c>
      <c r="E42" s="224" t="s">
        <v>1385</v>
      </c>
      <c r="F42" s="223" t="s">
        <v>1386</v>
      </c>
    </row>
    <row r="43" spans="1:6" ht="39" customHeight="1">
      <c r="A43" s="221" t="s">
        <v>1387</v>
      </c>
      <c r="B43" s="220" t="s">
        <v>1388</v>
      </c>
      <c r="C43" s="221" t="s">
        <v>1389</v>
      </c>
      <c r="D43" s="224">
        <v>755698000</v>
      </c>
      <c r="E43" s="224">
        <v>109048000</v>
      </c>
      <c r="F43" s="223">
        <v>6.9299574499303098</v>
      </c>
    </row>
    <row r="44" spans="1:6" ht="39" customHeight="1">
      <c r="A44" s="221" t="s">
        <v>1390</v>
      </c>
      <c r="B44" s="220" t="s">
        <v>1391</v>
      </c>
      <c r="C44" s="221" t="s">
        <v>1392</v>
      </c>
      <c r="D44" s="224" t="s">
        <v>1393</v>
      </c>
      <c r="E44" s="224" t="s">
        <v>1394</v>
      </c>
      <c r="F44" s="223" t="s">
        <v>1395</v>
      </c>
    </row>
    <row r="45" spans="1:6" ht="39" customHeight="1">
      <c r="A45" s="221" t="s">
        <v>1396</v>
      </c>
      <c r="B45" s="220" t="s">
        <v>1397</v>
      </c>
      <c r="C45" s="221" t="s">
        <v>1398</v>
      </c>
      <c r="D45" s="224">
        <v>755698000</v>
      </c>
      <c r="E45" s="224">
        <v>109048000</v>
      </c>
      <c r="F45" s="223">
        <v>6.9299574499303098</v>
      </c>
    </row>
    <row r="46" spans="1:6" ht="39" customHeight="1">
      <c r="A46" s="221" t="s">
        <v>1399</v>
      </c>
      <c r="B46" s="220" t="s">
        <v>1400</v>
      </c>
      <c r="C46" s="221" t="s">
        <v>1401</v>
      </c>
      <c r="D46" s="224">
        <v>0</v>
      </c>
      <c r="E46" s="224">
        <v>0</v>
      </c>
      <c r="F46" s="223"/>
    </row>
    <row r="47" spans="1:6" ht="39" customHeight="1">
      <c r="A47" s="221" t="s">
        <v>1402</v>
      </c>
      <c r="B47" s="220" t="s">
        <v>1403</v>
      </c>
      <c r="C47" s="221" t="s">
        <v>1404</v>
      </c>
      <c r="D47" s="224">
        <v>0</v>
      </c>
      <c r="E47" s="224">
        <v>0</v>
      </c>
      <c r="F47" s="223"/>
    </row>
    <row r="48" spans="1:6" ht="39" customHeight="1">
      <c r="A48" s="221" t="s">
        <v>1405</v>
      </c>
      <c r="B48" s="220" t="s">
        <v>1406</v>
      </c>
      <c r="C48" s="221" t="s">
        <v>1407</v>
      </c>
      <c r="D48" s="224" t="s">
        <v>1408</v>
      </c>
      <c r="E48" s="224" t="s">
        <v>1409</v>
      </c>
      <c r="F48" s="223" t="s">
        <v>1410</v>
      </c>
    </row>
    <row r="49" spans="1:6" ht="39" customHeight="1">
      <c r="A49" s="221" t="s">
        <v>1411</v>
      </c>
      <c r="B49" s="220" t="s">
        <v>1412</v>
      </c>
      <c r="C49" s="221" t="s">
        <v>1413</v>
      </c>
      <c r="D49" s="224">
        <v>0</v>
      </c>
      <c r="E49" s="224">
        <v>0</v>
      </c>
      <c r="F49" s="223"/>
    </row>
    <row r="50" spans="1:6" ht="39" customHeight="1">
      <c r="A50" s="221" t="s">
        <v>1414</v>
      </c>
      <c r="B50" s="220" t="s">
        <v>1415</v>
      </c>
      <c r="C50" s="221" t="s">
        <v>1416</v>
      </c>
      <c r="D50" s="224">
        <v>0</v>
      </c>
      <c r="E50" s="224">
        <v>0</v>
      </c>
      <c r="F50" s="223"/>
    </row>
    <row r="51" spans="1:6" ht="39" customHeight="1">
      <c r="A51" s="221" t="s">
        <v>1417</v>
      </c>
      <c r="B51" s="220" t="s">
        <v>1418</v>
      </c>
      <c r="C51" s="221" t="s">
        <v>1419</v>
      </c>
      <c r="D51" s="224">
        <v>0</v>
      </c>
      <c r="E51" s="224">
        <v>0</v>
      </c>
      <c r="F51" s="223"/>
    </row>
    <row r="52" spans="1:6" ht="39" customHeight="1">
      <c r="A52" s="221" t="s">
        <v>1420</v>
      </c>
      <c r="B52" s="220" t="s">
        <v>1421</v>
      </c>
      <c r="C52" s="221" t="s">
        <v>1422</v>
      </c>
      <c r="D52" s="224">
        <v>0</v>
      </c>
      <c r="E52" s="224">
        <v>0</v>
      </c>
      <c r="F52" s="223"/>
    </row>
    <row r="53" spans="1:6" ht="39" customHeight="1">
      <c r="A53" s="221" t="s">
        <v>1423</v>
      </c>
      <c r="B53" s="220" t="s">
        <v>1424</v>
      </c>
      <c r="C53" s="221" t="s">
        <v>1425</v>
      </c>
      <c r="D53" s="224" t="s">
        <v>1426</v>
      </c>
      <c r="E53" s="224" t="s">
        <v>1427</v>
      </c>
      <c r="F53" s="223" t="s">
        <v>1428</v>
      </c>
    </row>
    <row r="54" spans="1:6" ht="39" customHeight="1">
      <c r="A54" s="221" t="s">
        <v>1429</v>
      </c>
      <c r="B54" s="220" t="s">
        <v>1430</v>
      </c>
      <c r="C54" s="221" t="s">
        <v>1431</v>
      </c>
      <c r="D54" s="224">
        <v>0</v>
      </c>
      <c r="E54" s="224">
        <v>838740000</v>
      </c>
      <c r="F54" s="223">
        <v>0</v>
      </c>
    </row>
    <row r="55" spans="1:6" ht="39" customHeight="1">
      <c r="A55" s="221" t="s">
        <v>1432</v>
      </c>
      <c r="B55" s="220" t="s">
        <v>1433</v>
      </c>
      <c r="C55" s="221" t="s">
        <v>1434</v>
      </c>
      <c r="D55" s="224" t="s">
        <v>1435</v>
      </c>
      <c r="E55" s="224" t="s">
        <v>1436</v>
      </c>
      <c r="F55" s="223" t="s">
        <v>1437</v>
      </c>
    </row>
    <row r="56" spans="1:6" ht="39" customHeight="1">
      <c r="A56" s="221" t="s">
        <v>1438</v>
      </c>
      <c r="B56" s="220" t="s">
        <v>1439</v>
      </c>
      <c r="C56" s="221" t="s">
        <v>1440</v>
      </c>
      <c r="D56" s="224">
        <v>0</v>
      </c>
      <c r="E56" s="224">
        <v>0</v>
      </c>
      <c r="F56" s="223"/>
    </row>
    <row r="57" spans="1:6" ht="39" customHeight="1">
      <c r="A57" s="221" t="s">
        <v>1441</v>
      </c>
      <c r="B57" s="220" t="s">
        <v>1442</v>
      </c>
      <c r="C57" s="221" t="s">
        <v>1443</v>
      </c>
      <c r="D57" s="224" t="s">
        <v>1444</v>
      </c>
      <c r="E57" s="224" t="s">
        <v>1445</v>
      </c>
      <c r="F57" s="223" t="s">
        <v>1446</v>
      </c>
    </row>
    <row r="58" spans="1:6" ht="39" customHeight="1">
      <c r="A58" s="221" t="s">
        <v>1447</v>
      </c>
      <c r="B58" s="220" t="s">
        <v>1448</v>
      </c>
      <c r="C58" s="221" t="s">
        <v>1449</v>
      </c>
      <c r="D58" s="224">
        <v>0</v>
      </c>
      <c r="E58" s="224">
        <v>0</v>
      </c>
      <c r="F58" s="223"/>
    </row>
    <row r="59" spans="1:6" ht="39" customHeight="1">
      <c r="A59" s="221" t="s">
        <v>1450</v>
      </c>
      <c r="B59" s="220" t="s">
        <v>1451</v>
      </c>
      <c r="C59" s="221" t="s">
        <v>1452</v>
      </c>
      <c r="D59" s="224">
        <v>0</v>
      </c>
      <c r="E59" s="224">
        <v>0</v>
      </c>
      <c r="F59" s="223"/>
    </row>
    <row r="60" spans="1:6" ht="39" customHeight="1">
      <c r="A60" s="221" t="s">
        <v>1453</v>
      </c>
      <c r="B60" s="220" t="s">
        <v>1454</v>
      </c>
      <c r="C60" s="221" t="s">
        <v>1455</v>
      </c>
      <c r="D60" s="224">
        <v>0</v>
      </c>
      <c r="E60" s="224">
        <v>0</v>
      </c>
      <c r="F60" s="223"/>
    </row>
    <row r="61" spans="1:6" ht="39" customHeight="1">
      <c r="A61" s="221" t="s">
        <v>1456</v>
      </c>
      <c r="B61" s="220" t="s">
        <v>1457</v>
      </c>
      <c r="C61" s="221" t="s">
        <v>1458</v>
      </c>
      <c r="D61" s="224">
        <v>0</v>
      </c>
      <c r="E61" s="224">
        <v>0</v>
      </c>
      <c r="F61" s="223"/>
    </row>
    <row r="62" spans="1:6" ht="39" customHeight="1">
      <c r="A62" s="221" t="s">
        <v>1459</v>
      </c>
      <c r="B62" s="220" t="s">
        <v>1460</v>
      </c>
      <c r="C62" s="221" t="s">
        <v>1461</v>
      </c>
      <c r="D62" s="224" t="s">
        <v>1462</v>
      </c>
      <c r="E62" s="224" t="s">
        <v>1463</v>
      </c>
      <c r="F62" s="223" t="s">
        <v>1464</v>
      </c>
    </row>
    <row r="63" spans="1:6" ht="39" customHeight="1">
      <c r="A63" s="226" t="s">
        <v>1465</v>
      </c>
      <c r="B63" s="225" t="s">
        <v>1466</v>
      </c>
      <c r="C63" s="226" t="s">
        <v>1467</v>
      </c>
      <c r="D63" s="228">
        <v>707993172801</v>
      </c>
      <c r="E63" s="228">
        <v>389957653134</v>
      </c>
      <c r="F63" s="227">
        <v>1.8155642468124999</v>
      </c>
    </row>
    <row r="64" spans="1:6" ht="39" customHeight="1">
      <c r="A64" s="226" t="s">
        <v>1468</v>
      </c>
      <c r="B64" s="225" t="s">
        <v>1469</v>
      </c>
      <c r="C64" s="226" t="s">
        <v>1470</v>
      </c>
      <c r="D64" s="228"/>
      <c r="E64" s="228"/>
      <c r="F64" s="227"/>
    </row>
    <row r="65" spans="1:6" ht="39" customHeight="1">
      <c r="A65" s="221" t="s">
        <v>1471</v>
      </c>
      <c r="B65" s="220" t="s">
        <v>1472</v>
      </c>
      <c r="C65" s="221" t="s">
        <v>1473</v>
      </c>
      <c r="D65" s="224">
        <v>0</v>
      </c>
      <c r="E65" s="224">
        <v>0</v>
      </c>
      <c r="F65" s="223"/>
    </row>
    <row r="66" spans="1:6" ht="39" customHeight="1">
      <c r="A66" s="221" t="s">
        <v>1474</v>
      </c>
      <c r="B66" s="220" t="s">
        <v>1475</v>
      </c>
      <c r="C66" s="221" t="s">
        <v>1476</v>
      </c>
      <c r="D66" s="224" t="s">
        <v>1477</v>
      </c>
      <c r="E66" s="224" t="s">
        <v>1478</v>
      </c>
      <c r="F66" s="223" t="s">
        <v>1479</v>
      </c>
    </row>
    <row r="67" spans="1:6" ht="39" customHeight="1">
      <c r="A67" s="221" t="s">
        <v>1480</v>
      </c>
      <c r="B67" s="220" t="s">
        <v>1481</v>
      </c>
      <c r="C67" s="221" t="s">
        <v>1482</v>
      </c>
      <c r="D67" s="224">
        <v>0</v>
      </c>
      <c r="E67" s="224">
        <v>820960140</v>
      </c>
      <c r="F67" s="223">
        <v>0</v>
      </c>
    </row>
    <row r="68" spans="1:6" ht="39" customHeight="1">
      <c r="A68" s="221" t="s">
        <v>1483</v>
      </c>
      <c r="B68" s="220" t="s">
        <v>1484</v>
      </c>
      <c r="C68" s="221" t="s">
        <v>1485</v>
      </c>
      <c r="D68" s="224" t="s">
        <v>1486</v>
      </c>
      <c r="E68" s="224" t="s">
        <v>1487</v>
      </c>
      <c r="F68" s="223" t="s">
        <v>1488</v>
      </c>
    </row>
    <row r="69" spans="1:6" ht="39" customHeight="1">
      <c r="A69" s="221" t="s">
        <v>1489</v>
      </c>
      <c r="B69" s="220" t="s">
        <v>1490</v>
      </c>
      <c r="C69" s="221" t="s">
        <v>1491</v>
      </c>
      <c r="D69" s="224">
        <v>5561584170</v>
      </c>
      <c r="E69" s="224">
        <v>1486324136</v>
      </c>
      <c r="F69" s="223">
        <v>3.74183802529598</v>
      </c>
    </row>
    <row r="70" spans="1:6" ht="39" customHeight="1">
      <c r="A70" s="221" t="s">
        <v>1492</v>
      </c>
      <c r="B70" s="220" t="s">
        <v>1493</v>
      </c>
      <c r="C70" s="221" t="s">
        <v>1494</v>
      </c>
      <c r="D70" s="224" t="s">
        <v>1495</v>
      </c>
      <c r="E70" s="224" t="s">
        <v>1496</v>
      </c>
      <c r="F70" s="223" t="s">
        <v>1497</v>
      </c>
    </row>
    <row r="71" spans="1:6" ht="39" customHeight="1">
      <c r="A71" s="221" t="s">
        <v>1498</v>
      </c>
      <c r="B71" s="220" t="s">
        <v>1499</v>
      </c>
      <c r="C71" s="221" t="s">
        <v>1500</v>
      </c>
      <c r="D71" s="224">
        <v>3884201212</v>
      </c>
      <c r="E71" s="224">
        <v>922716856</v>
      </c>
      <c r="F71" s="223">
        <v>4.2095266676259797</v>
      </c>
    </row>
    <row r="72" spans="1:6" ht="39" customHeight="1">
      <c r="A72" s="221" t="s">
        <v>1501</v>
      </c>
      <c r="B72" s="220" t="s">
        <v>1502</v>
      </c>
      <c r="C72" s="221" t="s">
        <v>1503</v>
      </c>
      <c r="D72" s="224">
        <v>2552912124</v>
      </c>
      <c r="E72" s="224">
        <v>922638390</v>
      </c>
      <c r="F72" s="223">
        <v>2.7669693258699102</v>
      </c>
    </row>
    <row r="73" spans="1:6" ht="48" customHeight="1">
      <c r="A73" s="221" t="s">
        <v>1504</v>
      </c>
      <c r="B73" s="220" t="s">
        <v>1505</v>
      </c>
      <c r="C73" s="221" t="s">
        <v>1506</v>
      </c>
      <c r="D73" s="224">
        <v>0</v>
      </c>
      <c r="E73" s="224">
        <v>0</v>
      </c>
      <c r="F73" s="223"/>
    </row>
    <row r="74" spans="1:6" ht="39" customHeight="1">
      <c r="A74" s="221" t="s">
        <v>1507</v>
      </c>
      <c r="B74" s="220" t="s">
        <v>1508</v>
      </c>
      <c r="C74" s="221" t="s">
        <v>1509</v>
      </c>
      <c r="D74" s="224">
        <v>0</v>
      </c>
      <c r="E74" s="224">
        <v>0</v>
      </c>
      <c r="F74" s="223"/>
    </row>
    <row r="75" spans="1:6" ht="39" customHeight="1">
      <c r="A75" s="221" t="s">
        <v>1510</v>
      </c>
      <c r="B75" s="220" t="s">
        <v>1511</v>
      </c>
      <c r="C75" s="221" t="s">
        <v>1512</v>
      </c>
      <c r="D75" s="224">
        <v>1331289088</v>
      </c>
      <c r="E75" s="224">
        <v>78466</v>
      </c>
      <c r="F75" s="223">
        <v>16966.445186450201</v>
      </c>
    </row>
    <row r="76" spans="1:6" ht="39" customHeight="1">
      <c r="A76" s="221" t="s">
        <v>1513</v>
      </c>
      <c r="B76" s="220" t="s">
        <v>1514</v>
      </c>
      <c r="C76" s="221" t="s">
        <v>1515</v>
      </c>
      <c r="D76" s="224">
        <v>34911445</v>
      </c>
      <c r="E76" s="224">
        <v>0</v>
      </c>
      <c r="F76" s="223"/>
    </row>
    <row r="77" spans="1:6" ht="60.95" customHeight="1">
      <c r="A77" s="221" t="s">
        <v>1516</v>
      </c>
      <c r="B77" s="220" t="s">
        <v>1517</v>
      </c>
      <c r="C77" s="221" t="s">
        <v>1518</v>
      </c>
      <c r="D77" s="224">
        <v>426400257</v>
      </c>
      <c r="E77" s="224">
        <v>0</v>
      </c>
      <c r="F77" s="223"/>
    </row>
    <row r="78" spans="1:6" ht="39" customHeight="1">
      <c r="A78" s="221" t="s">
        <v>1519</v>
      </c>
      <c r="B78" s="220" t="s">
        <v>1520</v>
      </c>
      <c r="C78" s="221" t="s">
        <v>1521</v>
      </c>
      <c r="D78" s="224">
        <v>0</v>
      </c>
      <c r="E78" s="224">
        <v>0</v>
      </c>
      <c r="F78" s="223"/>
    </row>
    <row r="79" spans="1:6" ht="39" customHeight="1">
      <c r="A79" s="221" t="s">
        <v>1522</v>
      </c>
      <c r="B79" s="220" t="s">
        <v>1523</v>
      </c>
      <c r="C79" s="221" t="s">
        <v>1524</v>
      </c>
      <c r="D79" s="224">
        <v>27000000</v>
      </c>
      <c r="E79" s="224">
        <v>0</v>
      </c>
      <c r="F79" s="223"/>
    </row>
    <row r="80" spans="1:6" ht="39" customHeight="1">
      <c r="A80" s="221" t="s">
        <v>1525</v>
      </c>
      <c r="B80" s="220" t="s">
        <v>1526</v>
      </c>
      <c r="C80" s="221" t="s">
        <v>1527</v>
      </c>
      <c r="D80" s="224">
        <v>1091763370</v>
      </c>
      <c r="E80" s="224">
        <v>414447280</v>
      </c>
      <c r="F80" s="223">
        <v>2.6342635666471299</v>
      </c>
    </row>
    <row r="81" spans="1:6" ht="39" customHeight="1">
      <c r="A81" s="221" t="s">
        <v>1528</v>
      </c>
      <c r="B81" s="220" t="s">
        <v>1529</v>
      </c>
      <c r="C81" s="221" t="s">
        <v>1530</v>
      </c>
      <c r="D81" s="224">
        <v>37400000</v>
      </c>
      <c r="E81" s="224">
        <v>37400000</v>
      </c>
      <c r="F81" s="223">
        <v>1</v>
      </c>
    </row>
    <row r="82" spans="1:6" ht="39" customHeight="1">
      <c r="A82" s="221" t="s">
        <v>1531</v>
      </c>
      <c r="B82" s="220" t="s">
        <v>1532</v>
      </c>
      <c r="C82" s="221" t="s">
        <v>1533</v>
      </c>
      <c r="D82" s="224">
        <v>25679283</v>
      </c>
      <c r="E82" s="224">
        <v>17600000</v>
      </c>
      <c r="F82" s="223">
        <v>1.45905017045455</v>
      </c>
    </row>
    <row r="83" spans="1:6" ht="39" customHeight="1">
      <c r="A83" s="221" t="s">
        <v>1534</v>
      </c>
      <c r="B83" s="220" t="s">
        <v>1535</v>
      </c>
      <c r="C83" s="221" t="s">
        <v>1536</v>
      </c>
      <c r="D83" s="224">
        <v>0</v>
      </c>
      <c r="E83" s="224">
        <v>0</v>
      </c>
      <c r="F83" s="223"/>
    </row>
    <row r="84" spans="1:6" ht="39" customHeight="1">
      <c r="A84" s="221" t="s">
        <v>1537</v>
      </c>
      <c r="B84" s="220" t="s">
        <v>1538</v>
      </c>
      <c r="C84" s="221" t="s">
        <v>1539</v>
      </c>
      <c r="D84" s="224">
        <v>0</v>
      </c>
      <c r="E84" s="224">
        <v>0</v>
      </c>
      <c r="F84" s="223"/>
    </row>
    <row r="85" spans="1:6" ht="45.95" customHeight="1">
      <c r="A85" s="221" t="s">
        <v>1540</v>
      </c>
      <c r="B85" s="220" t="s">
        <v>1541</v>
      </c>
      <c r="C85" s="221" t="s">
        <v>1542</v>
      </c>
      <c r="D85" s="224">
        <v>0</v>
      </c>
      <c r="E85" s="224">
        <v>0</v>
      </c>
      <c r="F85" s="223"/>
    </row>
    <row r="86" spans="1:6" ht="39" customHeight="1">
      <c r="A86" s="221" t="s">
        <v>1543</v>
      </c>
      <c r="B86" s="220" t="s">
        <v>1544</v>
      </c>
      <c r="C86" s="221" t="s">
        <v>1545</v>
      </c>
      <c r="D86" s="224">
        <v>23228603</v>
      </c>
      <c r="E86" s="224">
        <v>11880000</v>
      </c>
      <c r="F86" s="223">
        <v>1.9552696127946101</v>
      </c>
    </row>
    <row r="87" spans="1:6" ht="39" customHeight="1">
      <c r="A87" s="221" t="s">
        <v>1546</v>
      </c>
      <c r="B87" s="220" t="s">
        <v>1547</v>
      </c>
      <c r="C87" s="221" t="s">
        <v>1548</v>
      </c>
      <c r="D87" s="224">
        <v>17508603</v>
      </c>
      <c r="E87" s="224">
        <v>11000000</v>
      </c>
      <c r="F87" s="223">
        <v>1.59169118181818</v>
      </c>
    </row>
    <row r="88" spans="1:6" ht="39" customHeight="1">
      <c r="A88" s="221" t="s">
        <v>1549</v>
      </c>
      <c r="B88" s="220" t="s">
        <v>1550</v>
      </c>
      <c r="C88" s="221" t="s">
        <v>1551</v>
      </c>
      <c r="D88" s="224">
        <v>5720000</v>
      </c>
      <c r="E88" s="224">
        <v>880000</v>
      </c>
      <c r="F88" s="223">
        <v>6.5</v>
      </c>
    </row>
    <row r="89" spans="1:6" ht="60" customHeight="1">
      <c r="A89" s="221" t="s">
        <v>1552</v>
      </c>
      <c r="B89" s="220" t="s">
        <v>1553</v>
      </c>
      <c r="C89" s="221" t="s">
        <v>1554</v>
      </c>
      <c r="D89" s="224">
        <v>0</v>
      </c>
      <c r="E89" s="224">
        <v>0</v>
      </c>
      <c r="F89" s="223"/>
    </row>
    <row r="90" spans="1:6" ht="39" customHeight="1">
      <c r="A90" s="221" t="s">
        <v>1555</v>
      </c>
      <c r="B90" s="220" t="s">
        <v>1556</v>
      </c>
      <c r="C90" s="221" t="s">
        <v>1557</v>
      </c>
      <c r="D90" s="224">
        <v>0</v>
      </c>
      <c r="E90" s="224">
        <v>71280000</v>
      </c>
      <c r="F90" s="223">
        <v>0</v>
      </c>
    </row>
    <row r="91" spans="1:6" ht="39" customHeight="1">
      <c r="A91" s="221" t="s">
        <v>1558</v>
      </c>
      <c r="B91" s="220" t="s">
        <v>1559</v>
      </c>
      <c r="C91" s="221" t="s">
        <v>1560</v>
      </c>
      <c r="D91" s="224">
        <v>0</v>
      </c>
      <c r="E91" s="224">
        <v>0</v>
      </c>
      <c r="F91" s="223"/>
    </row>
    <row r="92" spans="1:6" ht="39" customHeight="1">
      <c r="A92" s="221" t="s">
        <v>1561</v>
      </c>
      <c r="B92" s="220" t="s">
        <v>1562</v>
      </c>
      <c r="C92" s="221" t="s">
        <v>1563</v>
      </c>
      <c r="D92" s="224">
        <v>0</v>
      </c>
      <c r="E92" s="224">
        <v>0</v>
      </c>
      <c r="F92" s="223"/>
    </row>
    <row r="93" spans="1:6" ht="39" customHeight="1">
      <c r="A93" s="221" t="s">
        <v>1564</v>
      </c>
      <c r="B93" s="220" t="s">
        <v>1565</v>
      </c>
      <c r="C93" s="221" t="s">
        <v>1566</v>
      </c>
      <c r="D93" s="224">
        <v>11000000</v>
      </c>
      <c r="E93" s="224">
        <v>11000000</v>
      </c>
      <c r="F93" s="223">
        <v>1</v>
      </c>
    </row>
    <row r="94" spans="1:6" ht="48" customHeight="1">
      <c r="A94" s="221" t="s">
        <v>1567</v>
      </c>
      <c r="B94" s="220" t="s">
        <v>1568</v>
      </c>
      <c r="C94" s="221" t="s">
        <v>1569</v>
      </c>
      <c r="D94" s="224">
        <v>0</v>
      </c>
      <c r="E94" s="224">
        <v>0</v>
      </c>
      <c r="F94" s="223"/>
    </row>
    <row r="95" spans="1:6" ht="39" customHeight="1">
      <c r="A95" s="221" t="s">
        <v>1570</v>
      </c>
      <c r="B95" s="220" t="s">
        <v>1571</v>
      </c>
      <c r="C95" s="221" t="s">
        <v>1572</v>
      </c>
      <c r="D95" s="224">
        <v>0</v>
      </c>
      <c r="E95" s="224">
        <v>0</v>
      </c>
      <c r="F95" s="223"/>
    </row>
    <row r="96" spans="1:6" ht="39" customHeight="1">
      <c r="A96" s="221" t="s">
        <v>1573</v>
      </c>
      <c r="B96" s="220" t="s">
        <v>1574</v>
      </c>
      <c r="C96" s="221" t="s">
        <v>1575</v>
      </c>
      <c r="D96" s="224">
        <v>0</v>
      </c>
      <c r="E96" s="224">
        <v>0</v>
      </c>
      <c r="F96" s="223"/>
    </row>
    <row r="97" spans="1:6" ht="39" customHeight="1">
      <c r="A97" s="221" t="s">
        <v>1576</v>
      </c>
      <c r="B97" s="220" t="s">
        <v>1577</v>
      </c>
      <c r="C97" s="221" t="s">
        <v>1578</v>
      </c>
      <c r="D97" s="224">
        <v>0</v>
      </c>
      <c r="E97" s="224">
        <v>0</v>
      </c>
      <c r="F97" s="223"/>
    </row>
    <row r="98" spans="1:6" ht="48" customHeight="1">
      <c r="A98" s="221" t="s">
        <v>1579</v>
      </c>
      <c r="B98" s="220" t="s">
        <v>1580</v>
      </c>
      <c r="C98" s="221" t="s">
        <v>1581</v>
      </c>
      <c r="D98" s="224">
        <v>0</v>
      </c>
      <c r="E98" s="224">
        <v>0</v>
      </c>
      <c r="F98" s="223"/>
    </row>
    <row r="99" spans="1:6" ht="45" customHeight="1">
      <c r="A99" s="221" t="s">
        <v>1582</v>
      </c>
      <c r="B99" s="220" t="s">
        <v>1583</v>
      </c>
      <c r="C99" s="221" t="s">
        <v>1584</v>
      </c>
      <c r="D99" s="224">
        <v>0</v>
      </c>
      <c r="E99" s="224">
        <v>0</v>
      </c>
      <c r="F99" s="223"/>
    </row>
    <row r="100" spans="1:6" ht="39" customHeight="1">
      <c r="A100" s="221" t="s">
        <v>1585</v>
      </c>
      <c r="B100" s="220" t="s">
        <v>1586</v>
      </c>
      <c r="C100" s="221" t="s">
        <v>1587</v>
      </c>
      <c r="D100" s="224">
        <v>0</v>
      </c>
      <c r="E100" s="224">
        <v>0</v>
      </c>
      <c r="F100" s="223"/>
    </row>
    <row r="101" spans="1:6" ht="39" customHeight="1">
      <c r="A101" s="221" t="s">
        <v>1588</v>
      </c>
      <c r="B101" s="220" t="s">
        <v>1589</v>
      </c>
      <c r="C101" s="221" t="s">
        <v>1590</v>
      </c>
      <c r="D101" s="224">
        <v>0</v>
      </c>
      <c r="E101" s="224">
        <v>0</v>
      </c>
      <c r="F101" s="223"/>
    </row>
    <row r="102" spans="1:6" ht="39" customHeight="1">
      <c r="A102" s="221" t="s">
        <v>1591</v>
      </c>
      <c r="B102" s="220" t="s">
        <v>1592</v>
      </c>
      <c r="C102" s="221" t="s">
        <v>1593</v>
      </c>
      <c r="D102" s="224">
        <v>0</v>
      </c>
      <c r="E102" s="224">
        <v>0</v>
      </c>
      <c r="F102" s="223"/>
    </row>
    <row r="103" spans="1:6" ht="39" customHeight="1">
      <c r="A103" s="221" t="s">
        <v>1594</v>
      </c>
      <c r="B103" s="220" t="s">
        <v>1595</v>
      </c>
      <c r="C103" s="221" t="s">
        <v>1596</v>
      </c>
      <c r="D103" s="224">
        <v>0</v>
      </c>
      <c r="E103" s="224">
        <v>0</v>
      </c>
      <c r="F103" s="223"/>
    </row>
    <row r="104" spans="1:6" ht="39" customHeight="1">
      <c r="A104" s="221" t="s">
        <v>1597</v>
      </c>
      <c r="B104" s="220" t="s">
        <v>1598</v>
      </c>
      <c r="C104" s="221" t="s">
        <v>1599</v>
      </c>
      <c r="D104" s="224">
        <v>0</v>
      </c>
      <c r="E104" s="224">
        <v>0</v>
      </c>
      <c r="F104" s="223"/>
    </row>
    <row r="105" spans="1:6" ht="39" customHeight="1">
      <c r="A105" s="226" t="s">
        <v>1600</v>
      </c>
      <c r="B105" s="225" t="s">
        <v>1601</v>
      </c>
      <c r="C105" s="226" t="s">
        <v>1602</v>
      </c>
      <c r="D105" s="228">
        <v>5561584170</v>
      </c>
      <c r="E105" s="228">
        <v>2307284276</v>
      </c>
      <c r="F105" s="227">
        <v>2.41044600695749</v>
      </c>
    </row>
    <row r="106" spans="1:6" ht="39" customHeight="1">
      <c r="A106" s="221" t="s">
        <v>1603</v>
      </c>
      <c r="B106" s="220" t="s">
        <v>1604</v>
      </c>
      <c r="C106" s="221" t="s">
        <v>1605</v>
      </c>
      <c r="D106" s="224">
        <v>702431588631</v>
      </c>
      <c r="E106" s="224">
        <v>387650368858</v>
      </c>
      <c r="F106" s="223">
        <v>1.8120235270259899</v>
      </c>
    </row>
    <row r="107" spans="1:6" ht="39" customHeight="1">
      <c r="A107" s="221" t="s">
        <v>1606</v>
      </c>
      <c r="B107" s="220" t="s">
        <v>1607</v>
      </c>
      <c r="C107" s="221" t="s">
        <v>1608</v>
      </c>
      <c r="D107" s="229">
        <v>19641874.530000001</v>
      </c>
      <c r="E107" s="229">
        <v>13770366.16</v>
      </c>
      <c r="F107" s="223">
        <v>1.4263872363144201</v>
      </c>
    </row>
    <row r="108" spans="1:6" ht="39" customHeight="1">
      <c r="A108" s="221" t="s">
        <v>1609</v>
      </c>
      <c r="B108" s="220" t="s">
        <v>1610</v>
      </c>
      <c r="C108" s="221" t="s">
        <v>1611</v>
      </c>
      <c r="D108" s="229">
        <v>35761.94</v>
      </c>
      <c r="E108" s="229">
        <v>28151.05</v>
      </c>
      <c r="F108" s="223">
        <v>1.2703590096994599</v>
      </c>
    </row>
    <row r="109" spans="1:6" s="5" customFormat="1" ht="16.899999999999999" customHeight="1"/>
    <row r="110" spans="1:6" s="5" customFormat="1" ht="16.899999999999999" customHeight="1">
      <c r="A110" s="15" t="s">
        <v>10</v>
      </c>
      <c r="B110" s="6"/>
      <c r="C110" s="6"/>
      <c r="E110" s="15" t="s">
        <v>11</v>
      </c>
      <c r="F110" s="6"/>
    </row>
    <row r="111" spans="1:6" s="7" customFormat="1" ht="16.899999999999999" customHeight="1">
      <c r="A111" s="16" t="s">
        <v>12</v>
      </c>
      <c r="B111" s="8"/>
      <c r="C111" s="8"/>
      <c r="E111" s="16"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7"/>
      <c r="B118" s="87"/>
      <c r="C118" s="6"/>
      <c r="D118" s="6"/>
      <c r="E118" s="87"/>
      <c r="F118" s="87"/>
    </row>
    <row r="119" spans="1:6" s="5" customFormat="1" ht="16.899999999999999" customHeight="1">
      <c r="A119" s="14" t="s">
        <v>14</v>
      </c>
      <c r="B119" s="86"/>
      <c r="C119" s="6"/>
      <c r="E119" s="14" t="s">
        <v>1647</v>
      </c>
      <c r="F119" s="86"/>
    </row>
    <row r="120" spans="1:6" s="5" customFormat="1" ht="16.899999999999999" customHeight="1">
      <c r="A120" s="85" t="s">
        <v>1654</v>
      </c>
      <c r="B120" s="6"/>
      <c r="C120" s="6"/>
      <c r="E120" s="85" t="s">
        <v>1655</v>
      </c>
      <c r="F120" s="6"/>
    </row>
    <row r="121" spans="1:6" s="5" customFormat="1" ht="16.899999999999999" customHeight="1">
      <c r="A121" s="6" t="s">
        <v>1656</v>
      </c>
      <c r="B121" s="6"/>
      <c r="C121" s="6"/>
      <c r="E121" s="6" t="s">
        <v>1657</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45" zoomScaleNormal="100" zoomScaleSheetLayoutView="100" workbookViewId="0">
      <selection activeCell="C52" sqref="C52"/>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19"/>
  </cols>
  <sheetData>
    <row r="1" spans="1:6" ht="54.75" customHeight="1">
      <c r="A1" s="257" t="s">
        <v>732</v>
      </c>
      <c r="B1" s="257"/>
      <c r="C1" s="257"/>
      <c r="D1" s="257"/>
      <c r="E1" s="257"/>
      <c r="F1" s="257"/>
    </row>
    <row r="2" spans="1:6" ht="54.75" customHeight="1">
      <c r="A2" s="258" t="s">
        <v>733</v>
      </c>
      <c r="B2" s="258"/>
      <c r="C2" s="258"/>
      <c r="D2" s="258"/>
      <c r="E2" s="258"/>
      <c r="F2" s="258"/>
    </row>
    <row r="3" spans="1:6" ht="22.5" customHeight="1">
      <c r="A3" s="259" t="s">
        <v>683</v>
      </c>
      <c r="B3" s="259"/>
      <c r="C3" s="259"/>
      <c r="D3" s="259"/>
      <c r="E3" s="259"/>
      <c r="F3" s="259"/>
    </row>
    <row r="4" spans="1:6" ht="21" customHeight="1">
      <c r="A4" s="259"/>
      <c r="B4" s="259"/>
      <c r="C4" s="259"/>
      <c r="D4" s="259"/>
      <c r="E4" s="259"/>
      <c r="F4" s="259"/>
    </row>
    <row r="5" spans="1:6" ht="16.149999999999999" customHeight="1">
      <c r="A5" s="260" t="str">
        <f>TONGQUAN!C2</f>
        <v>Năm 2024
/ Year 2024</v>
      </c>
      <c r="B5" s="260"/>
      <c r="C5" s="260"/>
      <c r="D5" s="260"/>
      <c r="E5" s="260"/>
      <c r="F5" s="260"/>
    </row>
    <row r="7" spans="1:6" ht="16.899999999999999" customHeight="1">
      <c r="A7" s="141" t="s">
        <v>2</v>
      </c>
      <c r="C7" s="261" t="str">
        <f>TONGQUAN!D5</f>
        <v>Công ty TNHH quản lý quỹ đầu tư chứng khoán Vietcombank</v>
      </c>
      <c r="D7" s="261"/>
      <c r="E7" s="261"/>
      <c r="F7" s="261"/>
    </row>
    <row r="8" spans="1:6" ht="16.899999999999999" customHeight="1">
      <c r="A8" s="12" t="s">
        <v>15</v>
      </c>
      <c r="C8" s="256" t="str">
        <f>TONGQUAN!D6</f>
        <v>Vietcombank Fund Management Company Limited</v>
      </c>
      <c r="D8" s="256"/>
      <c r="E8" s="256"/>
      <c r="F8" s="256"/>
    </row>
    <row r="9" spans="1:6" ht="16.899999999999999" customHeight="1">
      <c r="A9" s="141" t="s">
        <v>3</v>
      </c>
      <c r="C9" s="261" t="str">
        <f>TONGQUAN!D7</f>
        <v>Ngân hàng TNHH Một thành viên Standard Chartered (Việt Nam)</v>
      </c>
      <c r="D9" s="261"/>
      <c r="E9" s="261"/>
      <c r="F9" s="261"/>
    </row>
    <row r="10" spans="1:6" ht="16.899999999999999" customHeight="1">
      <c r="A10" s="12" t="s">
        <v>4</v>
      </c>
      <c r="C10" s="256" t="str">
        <f>TONGQUAN!D8</f>
        <v>Standard Chartered Bank (Vietnam) Limited</v>
      </c>
      <c r="D10" s="256"/>
      <c r="E10" s="256"/>
      <c r="F10" s="256"/>
    </row>
    <row r="11" spans="1:6" ht="16.899999999999999" customHeight="1">
      <c r="A11" s="141" t="s">
        <v>5</v>
      </c>
      <c r="C11" s="261" t="str">
        <f>TONGQUAN!D9</f>
        <v>Quỹ Đầu tư Cổ Phiếu Hàng Đầu VCBF</v>
      </c>
      <c r="D11" s="261"/>
      <c r="E11" s="261"/>
      <c r="F11" s="261"/>
    </row>
    <row r="12" spans="1:6" ht="16.899999999999999" customHeight="1">
      <c r="A12" s="12" t="s">
        <v>6</v>
      </c>
      <c r="C12" s="256" t="str">
        <f>TONGQUAN!D10</f>
        <v>VCBF Blue Chip Fund (VCBBCF)</v>
      </c>
      <c r="D12" s="256"/>
      <c r="E12" s="256"/>
      <c r="F12" s="256"/>
    </row>
    <row r="13" spans="1:6" ht="16.899999999999999" customHeight="1">
      <c r="A13" s="141" t="s">
        <v>7</v>
      </c>
      <c r="C13" s="261" t="str">
        <f>TONGQUAN!D11</f>
        <v>Ngày 14 tháng 01 năm 2025</v>
      </c>
      <c r="D13" s="261"/>
      <c r="E13" s="261"/>
      <c r="F13" s="261"/>
    </row>
    <row r="14" spans="1:6" ht="16.899999999999999" customHeight="1">
      <c r="A14" s="12" t="s">
        <v>8</v>
      </c>
      <c r="C14" s="256" t="str">
        <f>TONGQUAN!D12</f>
        <v>14 Jan 2025</v>
      </c>
      <c r="D14" s="256"/>
      <c r="E14" s="256"/>
      <c r="F14" s="256"/>
    </row>
    <row r="15" spans="1:6" ht="16.899999999999999" customHeight="1"/>
    <row r="16" spans="1:6" ht="16.899999999999999" customHeight="1">
      <c r="A16" s="110" t="s">
        <v>730</v>
      </c>
      <c r="B16" s="111" t="s">
        <v>731</v>
      </c>
    </row>
    <row r="17" spans="1:6" ht="16.899999999999999" customHeight="1">
      <c r="A17" s="17" t="s">
        <v>22</v>
      </c>
      <c r="B17" s="18" t="s">
        <v>27</v>
      </c>
    </row>
    <row r="18" spans="1:6" ht="38.25">
      <c r="A18" s="194" t="s">
        <v>17</v>
      </c>
      <c r="B18" s="194" t="s">
        <v>18</v>
      </c>
      <c r="C18" s="194" t="s">
        <v>19</v>
      </c>
      <c r="D18" s="195" t="s">
        <v>1660</v>
      </c>
      <c r="E18" s="195" t="s">
        <v>1661</v>
      </c>
      <c r="F18" s="195" t="s">
        <v>754</v>
      </c>
    </row>
    <row r="19" spans="1:6" s="21" customFormat="1" ht="25.5">
      <c r="A19" s="196" t="s">
        <v>16</v>
      </c>
      <c r="B19" s="197" t="s">
        <v>35</v>
      </c>
      <c r="C19" s="198" t="s">
        <v>52</v>
      </c>
      <c r="D19" s="199">
        <v>10408192882</v>
      </c>
      <c r="E19" s="199">
        <v>6807596988</v>
      </c>
      <c r="F19" s="199">
        <v>10408192882</v>
      </c>
    </row>
    <row r="20" spans="1:6" ht="25.5">
      <c r="A20" s="90">
        <v>1</v>
      </c>
      <c r="B20" s="91" t="s">
        <v>687</v>
      </c>
      <c r="C20" s="92" t="s">
        <v>59</v>
      </c>
      <c r="D20" s="200">
        <v>0</v>
      </c>
      <c r="E20" s="200">
        <v>0</v>
      </c>
      <c r="F20" s="200">
        <v>0</v>
      </c>
    </row>
    <row r="21" spans="1:6">
      <c r="A21" s="114" t="s">
        <v>688</v>
      </c>
      <c r="B21" s="114" t="s">
        <v>688</v>
      </c>
      <c r="C21" s="114" t="s">
        <v>688</v>
      </c>
      <c r="D21" s="201" t="s">
        <v>688</v>
      </c>
      <c r="E21" s="201" t="s">
        <v>689</v>
      </c>
      <c r="F21" s="201" t="s">
        <v>689</v>
      </c>
    </row>
    <row r="22" spans="1:6" ht="25.5">
      <c r="A22" s="90">
        <v>2</v>
      </c>
      <c r="B22" s="91" t="s">
        <v>362</v>
      </c>
      <c r="C22" s="92" t="s">
        <v>53</v>
      </c>
      <c r="D22" s="200">
        <v>10120080418</v>
      </c>
      <c r="E22" s="200">
        <v>6804394730</v>
      </c>
      <c r="F22" s="200">
        <v>10120080418</v>
      </c>
    </row>
    <row r="23" spans="1:6">
      <c r="A23" s="114" t="s">
        <v>688</v>
      </c>
      <c r="B23" s="114" t="s">
        <v>688</v>
      </c>
      <c r="C23" s="114" t="s">
        <v>688</v>
      </c>
      <c r="D23" s="201" t="s">
        <v>688</v>
      </c>
      <c r="E23" s="201" t="s">
        <v>689</v>
      </c>
      <c r="F23" s="201" t="s">
        <v>689</v>
      </c>
    </row>
    <row r="24" spans="1:6" ht="25.5">
      <c r="A24" s="93"/>
      <c r="B24" s="94" t="s">
        <v>363</v>
      </c>
      <c r="C24" s="95" t="s">
        <v>54</v>
      </c>
      <c r="D24" s="200">
        <v>10120080418</v>
      </c>
      <c r="E24" s="200">
        <v>6804394730</v>
      </c>
      <c r="F24" s="200">
        <v>10120080418</v>
      </c>
    </row>
    <row r="25" spans="1:6" ht="25.5">
      <c r="A25" s="93"/>
      <c r="B25" s="94" t="s">
        <v>364</v>
      </c>
      <c r="C25" s="95" t="s">
        <v>55</v>
      </c>
      <c r="D25" s="200">
        <v>0</v>
      </c>
      <c r="E25" s="200">
        <v>0</v>
      </c>
      <c r="F25" s="200">
        <v>0</v>
      </c>
    </row>
    <row r="26" spans="1:6" ht="25.5">
      <c r="A26" s="90">
        <v>3</v>
      </c>
      <c r="B26" s="91" t="s">
        <v>365</v>
      </c>
      <c r="C26" s="92" t="s">
        <v>56</v>
      </c>
      <c r="D26" s="200">
        <v>288112464</v>
      </c>
      <c r="E26" s="200">
        <v>3202258</v>
      </c>
      <c r="F26" s="200">
        <v>288112464</v>
      </c>
    </row>
    <row r="27" spans="1:6">
      <c r="A27" s="114" t="s">
        <v>688</v>
      </c>
      <c r="B27" s="114" t="s">
        <v>688</v>
      </c>
      <c r="C27" s="114" t="s">
        <v>688</v>
      </c>
      <c r="D27" s="201" t="s">
        <v>688</v>
      </c>
      <c r="E27" s="201" t="s">
        <v>688</v>
      </c>
      <c r="F27" s="201" t="s">
        <v>688</v>
      </c>
    </row>
    <row r="28" spans="1:6" ht="25.5">
      <c r="A28" s="93"/>
      <c r="B28" s="94" t="s">
        <v>326</v>
      </c>
      <c r="C28" s="95" t="s">
        <v>57</v>
      </c>
      <c r="D28" s="200">
        <v>288112464</v>
      </c>
      <c r="E28" s="200">
        <v>3202258</v>
      </c>
      <c r="F28" s="200">
        <v>288112464</v>
      </c>
    </row>
    <row r="29" spans="1:6" ht="25.5">
      <c r="A29" s="93"/>
      <c r="B29" s="94" t="s">
        <v>826</v>
      </c>
      <c r="C29" s="95" t="s">
        <v>58</v>
      </c>
      <c r="D29" s="200">
        <v>0</v>
      </c>
      <c r="E29" s="200">
        <v>0</v>
      </c>
      <c r="F29" s="200">
        <v>0</v>
      </c>
    </row>
    <row r="30" spans="1:6" ht="25.5">
      <c r="A30" s="93"/>
      <c r="B30" s="94" t="s">
        <v>406</v>
      </c>
      <c r="C30" s="95" t="s">
        <v>323</v>
      </c>
      <c r="D30" s="200">
        <v>0</v>
      </c>
      <c r="E30" s="200">
        <v>0</v>
      </c>
      <c r="F30" s="200">
        <v>0</v>
      </c>
    </row>
    <row r="31" spans="1:6" s="21" customFormat="1" ht="25.5">
      <c r="A31" s="90">
        <v>4</v>
      </c>
      <c r="B31" s="91" t="s">
        <v>366</v>
      </c>
      <c r="C31" s="92" t="s">
        <v>59</v>
      </c>
      <c r="D31" s="200">
        <v>0</v>
      </c>
      <c r="E31" s="200">
        <v>0</v>
      </c>
      <c r="F31" s="200">
        <v>0</v>
      </c>
    </row>
    <row r="32" spans="1:6">
      <c r="A32" s="114" t="s">
        <v>688</v>
      </c>
      <c r="B32" s="114" t="s">
        <v>688</v>
      </c>
      <c r="C32" s="114" t="s">
        <v>688</v>
      </c>
      <c r="D32" s="201" t="s">
        <v>688</v>
      </c>
      <c r="E32" s="201" t="s">
        <v>688</v>
      </c>
      <c r="F32" s="201" t="s">
        <v>688</v>
      </c>
    </row>
    <row r="33" spans="1:6" ht="25.5">
      <c r="A33" s="96"/>
      <c r="B33" s="97" t="s">
        <v>367</v>
      </c>
      <c r="C33" s="98" t="s">
        <v>60</v>
      </c>
      <c r="D33" s="200">
        <v>0</v>
      </c>
      <c r="E33" s="200">
        <v>0</v>
      </c>
      <c r="F33" s="200">
        <v>0</v>
      </c>
    </row>
    <row r="34" spans="1:6" ht="25.5">
      <c r="A34" s="96"/>
      <c r="B34" s="97" t="s">
        <v>368</v>
      </c>
      <c r="C34" s="98" t="s">
        <v>61</v>
      </c>
      <c r="D34" s="200">
        <v>0</v>
      </c>
      <c r="E34" s="200">
        <v>0</v>
      </c>
      <c r="F34" s="200">
        <v>0</v>
      </c>
    </row>
    <row r="35" spans="1:6" ht="76.5">
      <c r="A35" s="96"/>
      <c r="B35" s="97" t="s">
        <v>36</v>
      </c>
      <c r="C35" s="98" t="s">
        <v>62</v>
      </c>
      <c r="D35" s="200">
        <v>0</v>
      </c>
      <c r="E35" s="200">
        <v>0</v>
      </c>
      <c r="F35" s="200">
        <v>0</v>
      </c>
    </row>
    <row r="36" spans="1:6" ht="25.5">
      <c r="A36" s="196" t="s">
        <v>22</v>
      </c>
      <c r="B36" s="197" t="s">
        <v>369</v>
      </c>
      <c r="C36" s="198" t="s">
        <v>63</v>
      </c>
      <c r="D36" s="203">
        <v>12569440052</v>
      </c>
      <c r="E36" s="203">
        <v>8166401272</v>
      </c>
      <c r="F36" s="203">
        <v>12569440052</v>
      </c>
    </row>
    <row r="37" spans="1:6" ht="38.25">
      <c r="A37" s="90">
        <v>1</v>
      </c>
      <c r="B37" s="91" t="s">
        <v>690</v>
      </c>
      <c r="C37" s="92" t="s">
        <v>64</v>
      </c>
      <c r="D37" s="200">
        <v>10742601949</v>
      </c>
      <c r="E37" s="200">
        <v>6767780052</v>
      </c>
      <c r="F37" s="200">
        <v>10742601949</v>
      </c>
    </row>
    <row r="38" spans="1:6">
      <c r="A38" s="114" t="s">
        <v>688</v>
      </c>
      <c r="B38" s="114" t="s">
        <v>688</v>
      </c>
      <c r="C38" s="114" t="s">
        <v>688</v>
      </c>
      <c r="D38" s="201" t="s">
        <v>688</v>
      </c>
      <c r="E38" s="201" t="s">
        <v>688</v>
      </c>
      <c r="F38" s="201" t="s">
        <v>688</v>
      </c>
    </row>
    <row r="39" spans="1:6" ht="51">
      <c r="A39" s="90">
        <v>2</v>
      </c>
      <c r="B39" s="91" t="s">
        <v>831</v>
      </c>
      <c r="C39" s="92" t="s">
        <v>65</v>
      </c>
      <c r="D39" s="200">
        <v>500636749</v>
      </c>
      <c r="E39" s="200">
        <v>389570039</v>
      </c>
      <c r="F39" s="200">
        <v>500636749</v>
      </c>
    </row>
    <row r="40" spans="1:6">
      <c r="A40" s="114" t="s">
        <v>688</v>
      </c>
      <c r="B40" s="114" t="s">
        <v>688</v>
      </c>
      <c r="C40" s="114" t="s">
        <v>688</v>
      </c>
      <c r="D40" s="201" t="s">
        <v>688</v>
      </c>
      <c r="E40" s="201" t="s">
        <v>688</v>
      </c>
      <c r="F40" s="201" t="s">
        <v>688</v>
      </c>
    </row>
    <row r="41" spans="1:6" ht="25.5">
      <c r="A41" s="99"/>
      <c r="B41" s="94" t="s">
        <v>691</v>
      </c>
      <c r="C41" s="95" t="s">
        <v>66</v>
      </c>
      <c r="D41" s="200">
        <v>170963455</v>
      </c>
      <c r="E41" s="200">
        <v>132000000</v>
      </c>
      <c r="F41" s="200">
        <v>170963455</v>
      </c>
    </row>
    <row r="42" spans="1:6" ht="25.5">
      <c r="A42" s="99"/>
      <c r="B42" s="94" t="s">
        <v>692</v>
      </c>
      <c r="C42" s="95" t="s">
        <v>67</v>
      </c>
      <c r="D42" s="200">
        <v>34540000</v>
      </c>
      <c r="E42" s="200">
        <v>14300000</v>
      </c>
      <c r="F42" s="200">
        <v>34540000</v>
      </c>
    </row>
    <row r="43" spans="1:6" ht="51">
      <c r="A43" s="99"/>
      <c r="B43" s="94" t="s">
        <v>832</v>
      </c>
      <c r="C43" s="95" t="s">
        <v>68</v>
      </c>
      <c r="D43" s="200">
        <v>41460899</v>
      </c>
      <c r="E43" s="200">
        <v>32070039</v>
      </c>
      <c r="F43" s="200">
        <v>41460899</v>
      </c>
    </row>
    <row r="44" spans="1:6" ht="25.5">
      <c r="A44" s="99"/>
      <c r="B44" s="94" t="s">
        <v>693</v>
      </c>
      <c r="C44" s="95" t="s">
        <v>69</v>
      </c>
      <c r="D44" s="200">
        <v>253672395</v>
      </c>
      <c r="E44" s="200">
        <v>211200000</v>
      </c>
      <c r="F44" s="200">
        <v>253672395</v>
      </c>
    </row>
    <row r="45" spans="1:6" ht="63.75">
      <c r="A45" s="90">
        <v>3</v>
      </c>
      <c r="B45" s="100" t="s">
        <v>694</v>
      </c>
      <c r="C45" s="92" t="s">
        <v>70</v>
      </c>
      <c r="D45" s="200">
        <v>580800000</v>
      </c>
      <c r="E45" s="200">
        <v>563513082</v>
      </c>
      <c r="F45" s="200">
        <v>580800000</v>
      </c>
    </row>
    <row r="46" spans="1:6">
      <c r="A46" s="114" t="s">
        <v>688</v>
      </c>
      <c r="B46" s="114" t="s">
        <v>688</v>
      </c>
      <c r="C46" s="114" t="s">
        <v>688</v>
      </c>
      <c r="D46" s="201" t="s">
        <v>688</v>
      </c>
      <c r="E46" s="201" t="s">
        <v>688</v>
      </c>
      <c r="F46" s="201" t="s">
        <v>688</v>
      </c>
    </row>
    <row r="47" spans="1:6" ht="25.5">
      <c r="A47" s="99"/>
      <c r="B47" s="101" t="s">
        <v>407</v>
      </c>
      <c r="C47" s="95" t="s">
        <v>71</v>
      </c>
      <c r="D47" s="200">
        <v>448800000</v>
      </c>
      <c r="E47" s="200">
        <v>431513082</v>
      </c>
      <c r="F47" s="200">
        <v>448800000</v>
      </c>
    </row>
    <row r="48" spans="1:6" ht="25.5">
      <c r="A48" s="99"/>
      <c r="B48" s="101" t="s">
        <v>38</v>
      </c>
      <c r="C48" s="95" t="s">
        <v>72</v>
      </c>
      <c r="D48" s="200">
        <v>132000000</v>
      </c>
      <c r="E48" s="200">
        <v>132000000</v>
      </c>
      <c r="F48" s="200">
        <v>132000000</v>
      </c>
    </row>
    <row r="49" spans="1:6" ht="25.5">
      <c r="A49" s="99">
        <v>4</v>
      </c>
      <c r="B49" s="101" t="s">
        <v>695</v>
      </c>
      <c r="C49" s="95" t="s">
        <v>84</v>
      </c>
      <c r="D49" s="200">
        <v>0</v>
      </c>
      <c r="E49" s="200">
        <v>0</v>
      </c>
      <c r="F49" s="200">
        <v>0</v>
      </c>
    </row>
    <row r="50" spans="1:6">
      <c r="A50" s="114" t="s">
        <v>688</v>
      </c>
      <c r="B50" s="114" t="s">
        <v>688</v>
      </c>
      <c r="C50" s="114" t="s">
        <v>688</v>
      </c>
      <c r="D50" s="201" t="s">
        <v>688</v>
      </c>
      <c r="E50" s="201" t="s">
        <v>688</v>
      </c>
      <c r="F50" s="201" t="s">
        <v>688</v>
      </c>
    </row>
    <row r="51" spans="1:6" ht="38.25">
      <c r="A51" s="99">
        <v>5</v>
      </c>
      <c r="B51" s="101" t="s">
        <v>696</v>
      </c>
      <c r="C51" s="95" t="s">
        <v>88</v>
      </c>
      <c r="D51" s="200">
        <v>0</v>
      </c>
      <c r="E51" s="200">
        <v>0</v>
      </c>
      <c r="F51" s="200">
        <v>0</v>
      </c>
    </row>
    <row r="52" spans="1:6">
      <c r="A52" s="114" t="s">
        <v>688</v>
      </c>
      <c r="B52" s="114" t="s">
        <v>688</v>
      </c>
      <c r="C52" s="114" t="s">
        <v>688</v>
      </c>
      <c r="D52" s="201" t="s">
        <v>688</v>
      </c>
      <c r="E52" s="201" t="s">
        <v>688</v>
      </c>
      <c r="F52" s="201" t="s">
        <v>688</v>
      </c>
    </row>
    <row r="53" spans="1:6" ht="25.5">
      <c r="A53" s="90">
        <v>6</v>
      </c>
      <c r="B53" s="91" t="s">
        <v>39</v>
      </c>
      <c r="C53" s="92" t="s">
        <v>73</v>
      </c>
      <c r="D53" s="200">
        <v>142560000</v>
      </c>
      <c r="E53" s="200">
        <v>143880000</v>
      </c>
      <c r="F53" s="200">
        <v>142560000</v>
      </c>
    </row>
    <row r="54" spans="1:6">
      <c r="A54" s="114" t="s">
        <v>688</v>
      </c>
      <c r="B54" s="114" t="s">
        <v>688</v>
      </c>
      <c r="C54" s="114" t="s">
        <v>688</v>
      </c>
      <c r="D54" s="201" t="s">
        <v>688</v>
      </c>
      <c r="E54" s="201" t="s">
        <v>688</v>
      </c>
      <c r="F54" s="201" t="s">
        <v>688</v>
      </c>
    </row>
    <row r="55" spans="1:6" ht="63.75">
      <c r="A55" s="90">
        <v>7</v>
      </c>
      <c r="B55" s="91" t="s">
        <v>408</v>
      </c>
      <c r="C55" s="92" t="s">
        <v>74</v>
      </c>
      <c r="D55" s="200">
        <v>120000000</v>
      </c>
      <c r="E55" s="200">
        <v>120000000</v>
      </c>
      <c r="F55" s="200">
        <v>120000000</v>
      </c>
    </row>
    <row r="56" spans="1:6">
      <c r="A56" s="114" t="s">
        <v>688</v>
      </c>
      <c r="B56" s="114" t="s">
        <v>688</v>
      </c>
      <c r="C56" s="114" t="s">
        <v>688</v>
      </c>
      <c r="D56" s="201" t="s">
        <v>688</v>
      </c>
      <c r="E56" s="201" t="s">
        <v>688</v>
      </c>
      <c r="F56" s="201" t="s">
        <v>688</v>
      </c>
    </row>
    <row r="57" spans="1:6" ht="25.5">
      <c r="A57" s="99"/>
      <c r="B57" s="102" t="s">
        <v>409</v>
      </c>
      <c r="C57" s="95" t="s">
        <v>75</v>
      </c>
      <c r="D57" s="200">
        <v>120000000</v>
      </c>
      <c r="E57" s="200">
        <v>120000000</v>
      </c>
      <c r="F57" s="200">
        <v>120000000</v>
      </c>
    </row>
    <row r="58" spans="1:6" ht="25.5">
      <c r="A58" s="99"/>
      <c r="B58" s="102" t="s">
        <v>370</v>
      </c>
      <c r="C58" s="95" t="s">
        <v>76</v>
      </c>
      <c r="D58" s="200">
        <v>0</v>
      </c>
      <c r="E58" s="200">
        <v>0</v>
      </c>
      <c r="F58" s="200">
        <v>0</v>
      </c>
    </row>
    <row r="59" spans="1:6" ht="25.5">
      <c r="A59" s="99"/>
      <c r="B59" s="102" t="s">
        <v>41</v>
      </c>
      <c r="C59" s="95" t="s">
        <v>77</v>
      </c>
      <c r="D59" s="200">
        <v>0</v>
      </c>
      <c r="E59" s="200">
        <v>0</v>
      </c>
      <c r="F59" s="200">
        <v>0</v>
      </c>
    </row>
    <row r="60" spans="1:6" ht="140.25">
      <c r="A60" s="90">
        <v>8</v>
      </c>
      <c r="B60" s="100" t="s">
        <v>410</v>
      </c>
      <c r="C60" s="92" t="s">
        <v>78</v>
      </c>
      <c r="D60" s="200">
        <v>135621888</v>
      </c>
      <c r="E60" s="200">
        <v>63731890</v>
      </c>
      <c r="F60" s="200">
        <v>135621888</v>
      </c>
    </row>
    <row r="61" spans="1:6">
      <c r="A61" s="114" t="s">
        <v>688</v>
      </c>
      <c r="B61" s="114" t="s">
        <v>688</v>
      </c>
      <c r="C61" s="114" t="s">
        <v>688</v>
      </c>
      <c r="D61" s="201" t="s">
        <v>688</v>
      </c>
      <c r="E61" s="201" t="s">
        <v>688</v>
      </c>
      <c r="F61" s="201" t="s">
        <v>688</v>
      </c>
    </row>
    <row r="62" spans="1:6" ht="25.5">
      <c r="A62" s="99"/>
      <c r="B62" s="101" t="s">
        <v>371</v>
      </c>
      <c r="C62" s="95" t="s">
        <v>79</v>
      </c>
      <c r="D62" s="200">
        <v>135621888</v>
      </c>
      <c r="E62" s="200">
        <v>63731890</v>
      </c>
      <c r="F62" s="200">
        <v>135621888</v>
      </c>
    </row>
    <row r="63" spans="1:6" ht="25.5">
      <c r="A63" s="99"/>
      <c r="B63" s="101" t="s">
        <v>221</v>
      </c>
      <c r="C63" s="95" t="s">
        <v>80</v>
      </c>
      <c r="D63" s="200">
        <v>0</v>
      </c>
      <c r="E63" s="200">
        <v>0</v>
      </c>
      <c r="F63" s="200">
        <v>0</v>
      </c>
    </row>
    <row r="64" spans="1:6" s="21" customFormat="1" ht="38.25">
      <c r="A64" s="99"/>
      <c r="B64" s="101" t="s">
        <v>411</v>
      </c>
      <c r="C64" s="95" t="s">
        <v>81</v>
      </c>
      <c r="D64" s="200">
        <v>0</v>
      </c>
      <c r="E64" s="200">
        <v>0</v>
      </c>
      <c r="F64" s="200">
        <v>0</v>
      </c>
    </row>
    <row r="65" spans="1:6" s="21" customFormat="1" ht="25.5">
      <c r="A65" s="99"/>
      <c r="B65" s="102" t="s">
        <v>372</v>
      </c>
      <c r="C65" s="95" t="s">
        <v>82</v>
      </c>
      <c r="D65" s="200">
        <v>0</v>
      </c>
      <c r="E65" s="200">
        <v>0</v>
      </c>
      <c r="F65" s="200">
        <v>0</v>
      </c>
    </row>
    <row r="66" spans="1:6" ht="25.5">
      <c r="A66" s="99"/>
      <c r="B66" s="102" t="s">
        <v>697</v>
      </c>
      <c r="C66" s="95" t="s">
        <v>83</v>
      </c>
      <c r="D66" s="200">
        <v>0</v>
      </c>
      <c r="E66" s="200">
        <v>0</v>
      </c>
      <c r="F66" s="200">
        <v>0</v>
      </c>
    </row>
    <row r="67" spans="1:6" ht="51">
      <c r="A67" s="90">
        <v>9</v>
      </c>
      <c r="B67" s="91" t="s">
        <v>412</v>
      </c>
      <c r="C67" s="92" t="s">
        <v>84</v>
      </c>
      <c r="D67" s="200">
        <v>334069364</v>
      </c>
      <c r="E67" s="200">
        <v>107145871</v>
      </c>
      <c r="F67" s="200">
        <v>334069364</v>
      </c>
    </row>
    <row r="68" spans="1:6" s="21" customFormat="1">
      <c r="A68" s="114" t="s">
        <v>688</v>
      </c>
      <c r="B68" s="114" t="s">
        <v>688</v>
      </c>
      <c r="C68" s="114" t="s">
        <v>688</v>
      </c>
      <c r="D68" s="201" t="s">
        <v>688</v>
      </c>
      <c r="E68" s="201" t="s">
        <v>688</v>
      </c>
      <c r="F68" s="201" t="s">
        <v>688</v>
      </c>
    </row>
    <row r="69" spans="1:6" s="21" customFormat="1" ht="25.5">
      <c r="A69" s="99"/>
      <c r="B69" s="94" t="s">
        <v>43</v>
      </c>
      <c r="C69" s="95" t="s">
        <v>85</v>
      </c>
      <c r="D69" s="200">
        <v>333973964</v>
      </c>
      <c r="E69" s="200">
        <v>106883777</v>
      </c>
      <c r="F69" s="200">
        <v>333973964</v>
      </c>
    </row>
    <row r="70" spans="1:6" s="21" customFormat="1" ht="25.5">
      <c r="A70" s="99"/>
      <c r="B70" s="94" t="s">
        <v>44</v>
      </c>
      <c r="C70" s="95" t="s">
        <v>86</v>
      </c>
      <c r="D70" s="200">
        <v>95400</v>
      </c>
      <c r="E70" s="200">
        <v>262094</v>
      </c>
      <c r="F70" s="200">
        <v>95400</v>
      </c>
    </row>
    <row r="71" spans="1:6" ht="25.5">
      <c r="A71" s="99"/>
      <c r="B71" s="94" t="s">
        <v>45</v>
      </c>
      <c r="C71" s="95" t="s">
        <v>87</v>
      </c>
      <c r="D71" s="200">
        <v>0</v>
      </c>
      <c r="E71" s="200">
        <v>0</v>
      </c>
      <c r="F71" s="200">
        <v>0</v>
      </c>
    </row>
    <row r="72" spans="1:6" ht="25.5">
      <c r="A72" s="90">
        <v>10</v>
      </c>
      <c r="B72" s="91" t="s">
        <v>698</v>
      </c>
      <c r="C72" s="92" t="s">
        <v>88</v>
      </c>
      <c r="D72" s="200">
        <v>13150102</v>
      </c>
      <c r="E72" s="200">
        <v>10780338</v>
      </c>
      <c r="F72" s="200">
        <v>13150102</v>
      </c>
    </row>
    <row r="73" spans="1:6">
      <c r="A73" s="114" t="s">
        <v>688</v>
      </c>
      <c r="B73" s="114" t="s">
        <v>688</v>
      </c>
      <c r="C73" s="114" t="s">
        <v>688</v>
      </c>
      <c r="D73" s="201" t="s">
        <v>688</v>
      </c>
      <c r="E73" s="201" t="s">
        <v>688</v>
      </c>
      <c r="F73" s="201" t="s">
        <v>688</v>
      </c>
    </row>
    <row r="74" spans="1:6" ht="25.5">
      <c r="A74" s="90"/>
      <c r="B74" s="94" t="s">
        <v>46</v>
      </c>
      <c r="C74" s="95" t="s">
        <v>89</v>
      </c>
      <c r="D74" s="200">
        <v>0</v>
      </c>
      <c r="E74" s="200">
        <v>0</v>
      </c>
      <c r="F74" s="200">
        <v>0</v>
      </c>
    </row>
    <row r="75" spans="1:6" ht="25.5">
      <c r="A75" s="90"/>
      <c r="B75" s="94" t="s">
        <v>413</v>
      </c>
      <c r="C75" s="95" t="s">
        <v>90</v>
      </c>
      <c r="D75" s="200">
        <v>0</v>
      </c>
      <c r="E75" s="200">
        <v>0</v>
      </c>
      <c r="F75" s="200">
        <v>0</v>
      </c>
    </row>
    <row r="76" spans="1:6" ht="25.5">
      <c r="A76" s="90"/>
      <c r="B76" s="94" t="s">
        <v>47</v>
      </c>
      <c r="C76" s="95" t="s">
        <v>91</v>
      </c>
      <c r="D76" s="200">
        <v>7500000</v>
      </c>
      <c r="E76" s="200">
        <v>7500000</v>
      </c>
      <c r="F76" s="200">
        <v>7500000</v>
      </c>
    </row>
    <row r="77" spans="1:6" ht="25.5">
      <c r="A77" s="90"/>
      <c r="B77" s="94" t="s">
        <v>48</v>
      </c>
      <c r="C77" s="95" t="s">
        <v>92</v>
      </c>
      <c r="D77" s="200">
        <v>5650102</v>
      </c>
      <c r="E77" s="200">
        <v>3280338</v>
      </c>
      <c r="F77" s="200">
        <v>5650102</v>
      </c>
    </row>
    <row r="78" spans="1:6" ht="25.5">
      <c r="A78" s="90"/>
      <c r="B78" s="94" t="s">
        <v>414</v>
      </c>
      <c r="C78" s="95" t="s">
        <v>93</v>
      </c>
      <c r="D78" s="200">
        <v>0</v>
      </c>
      <c r="E78" s="200">
        <v>0</v>
      </c>
      <c r="F78" s="200">
        <v>0</v>
      </c>
    </row>
    <row r="79" spans="1:6" ht="25.5">
      <c r="A79" s="90"/>
      <c r="B79" s="94" t="s">
        <v>45</v>
      </c>
      <c r="C79" s="95" t="s">
        <v>94</v>
      </c>
      <c r="D79" s="200">
        <v>0</v>
      </c>
      <c r="E79" s="200">
        <v>0</v>
      </c>
      <c r="F79" s="200">
        <v>0</v>
      </c>
    </row>
    <row r="80" spans="1:6" ht="25.5">
      <c r="A80" s="90"/>
      <c r="B80" s="94" t="s">
        <v>829</v>
      </c>
      <c r="C80" s="95" t="s">
        <v>95</v>
      </c>
      <c r="D80" s="200">
        <v>0</v>
      </c>
      <c r="E80" s="200">
        <v>0</v>
      </c>
      <c r="F80" s="200">
        <v>0</v>
      </c>
    </row>
    <row r="81" spans="1:6" ht="38.25">
      <c r="A81" s="202" t="s">
        <v>28</v>
      </c>
      <c r="B81" s="197" t="s">
        <v>415</v>
      </c>
      <c r="C81" s="198" t="s">
        <v>96</v>
      </c>
      <c r="D81" s="203">
        <v>-2161247170</v>
      </c>
      <c r="E81" s="203">
        <v>-1358804284</v>
      </c>
      <c r="F81" s="203">
        <v>-2161247170</v>
      </c>
    </row>
    <row r="82" spans="1:6" ht="25.5">
      <c r="A82" s="202" t="s">
        <v>29</v>
      </c>
      <c r="B82" s="197" t="s">
        <v>374</v>
      </c>
      <c r="C82" s="198" t="s">
        <v>97</v>
      </c>
      <c r="D82" s="203">
        <v>125139466600</v>
      </c>
      <c r="E82" s="203">
        <v>56823621100</v>
      </c>
      <c r="F82" s="203">
        <v>125139466600</v>
      </c>
    </row>
    <row r="83" spans="1:6" ht="51">
      <c r="A83" s="90">
        <v>1</v>
      </c>
      <c r="B83" s="91" t="s">
        <v>699</v>
      </c>
      <c r="C83" s="92" t="s">
        <v>98</v>
      </c>
      <c r="D83" s="200">
        <v>21173334983</v>
      </c>
      <c r="E83" s="200">
        <v>10678821002</v>
      </c>
      <c r="F83" s="200">
        <v>21173334983</v>
      </c>
    </row>
    <row r="84" spans="1:6" ht="25.5">
      <c r="A84" s="90">
        <v>2</v>
      </c>
      <c r="B84" s="91" t="s">
        <v>49</v>
      </c>
      <c r="C84" s="92" t="s">
        <v>99</v>
      </c>
      <c r="D84" s="200">
        <v>103966131617</v>
      </c>
      <c r="E84" s="200">
        <v>46144800098</v>
      </c>
      <c r="F84" s="200">
        <v>103966131617</v>
      </c>
    </row>
    <row r="85" spans="1:6" ht="63.75">
      <c r="A85" s="202" t="s">
        <v>30</v>
      </c>
      <c r="B85" s="197" t="s">
        <v>416</v>
      </c>
      <c r="C85" s="198" t="s">
        <v>100</v>
      </c>
      <c r="D85" s="203">
        <v>122978219430</v>
      </c>
      <c r="E85" s="203">
        <v>55464816816</v>
      </c>
      <c r="F85" s="203">
        <v>122978219430</v>
      </c>
    </row>
    <row r="86" spans="1:6" ht="25.5">
      <c r="A86" s="202" t="s">
        <v>31</v>
      </c>
      <c r="B86" s="197" t="s">
        <v>50</v>
      </c>
      <c r="C86" s="198" t="s">
        <v>101</v>
      </c>
      <c r="D86" s="203">
        <v>387650368858</v>
      </c>
      <c r="E86" s="203">
        <v>337665037993</v>
      </c>
      <c r="F86" s="203">
        <v>387650368858</v>
      </c>
    </row>
    <row r="87" spans="1:6" ht="62.25" customHeight="1">
      <c r="A87" s="202" t="s">
        <v>32</v>
      </c>
      <c r="B87" s="197" t="s">
        <v>755</v>
      </c>
      <c r="C87" s="198" t="s">
        <v>102</v>
      </c>
      <c r="D87" s="203">
        <v>314781219773</v>
      </c>
      <c r="E87" s="203">
        <v>49985330865</v>
      </c>
      <c r="F87" s="203">
        <v>314781219773</v>
      </c>
    </row>
    <row r="88" spans="1:6" s="21" customFormat="1" ht="51">
      <c r="A88" s="90">
        <v>1</v>
      </c>
      <c r="B88" s="91" t="s">
        <v>700</v>
      </c>
      <c r="C88" s="92" t="s">
        <v>103</v>
      </c>
      <c r="D88" s="200">
        <v>122978219430</v>
      </c>
      <c r="E88" s="200">
        <v>55464816816</v>
      </c>
      <c r="F88" s="200">
        <v>122978219430</v>
      </c>
    </row>
    <row r="89" spans="1:6" ht="51">
      <c r="A89" s="90">
        <v>2</v>
      </c>
      <c r="B89" s="91" t="s">
        <v>701</v>
      </c>
      <c r="C89" s="92" t="s">
        <v>104</v>
      </c>
      <c r="D89" s="200">
        <v>0</v>
      </c>
      <c r="E89" s="200">
        <v>0</v>
      </c>
      <c r="F89" s="200">
        <v>0</v>
      </c>
    </row>
    <row r="90" spans="1:6" ht="51">
      <c r="A90" s="90">
        <v>3</v>
      </c>
      <c r="B90" s="91" t="s">
        <v>702</v>
      </c>
      <c r="C90" s="92" t="s">
        <v>105</v>
      </c>
      <c r="D90" s="200">
        <v>191803000343</v>
      </c>
      <c r="E90" s="200">
        <v>-5479485951</v>
      </c>
      <c r="F90" s="200">
        <v>191803000343</v>
      </c>
    </row>
    <row r="91" spans="1:6" ht="51">
      <c r="A91" s="90"/>
      <c r="B91" s="91" t="s">
        <v>417</v>
      </c>
      <c r="C91" s="92" t="s">
        <v>703</v>
      </c>
      <c r="D91" s="200">
        <v>346973825399</v>
      </c>
      <c r="E91" s="200">
        <v>55131941645</v>
      </c>
      <c r="F91" s="200">
        <v>346973825399</v>
      </c>
    </row>
    <row r="92" spans="1:6" ht="51">
      <c r="A92" s="90"/>
      <c r="B92" s="91" t="s">
        <v>418</v>
      </c>
      <c r="C92" s="92" t="s">
        <v>704</v>
      </c>
      <c r="D92" s="200">
        <v>-155170825056</v>
      </c>
      <c r="E92" s="200">
        <v>-60611427596</v>
      </c>
      <c r="F92" s="200">
        <v>-155170825056</v>
      </c>
    </row>
    <row r="93" spans="1:6" s="24" customFormat="1" ht="25.5">
      <c r="A93" s="196" t="s">
        <v>33</v>
      </c>
      <c r="B93" s="197" t="s">
        <v>51</v>
      </c>
      <c r="C93" s="198" t="s">
        <v>106</v>
      </c>
      <c r="D93" s="203">
        <v>702431588631</v>
      </c>
      <c r="E93" s="203">
        <v>387650368858</v>
      </c>
      <c r="F93" s="203">
        <v>702431588631</v>
      </c>
    </row>
    <row r="94" spans="1:6" ht="51">
      <c r="A94" s="196" t="s">
        <v>34</v>
      </c>
      <c r="B94" s="197" t="s">
        <v>375</v>
      </c>
      <c r="C94" s="198" t="s">
        <v>107</v>
      </c>
      <c r="D94" s="203">
        <v>122978219430</v>
      </c>
      <c r="E94" s="203">
        <v>55464816816</v>
      </c>
      <c r="F94" s="203">
        <v>122978219430</v>
      </c>
    </row>
    <row r="95" spans="1:6" ht="51">
      <c r="A95" s="103"/>
      <c r="B95" s="91" t="s">
        <v>376</v>
      </c>
      <c r="C95" s="92" t="s">
        <v>108</v>
      </c>
      <c r="D95" s="223">
        <v>0.21721071075492801</v>
      </c>
      <c r="E95" s="223">
        <v>0.15130887980600599</v>
      </c>
      <c r="F95" s="223">
        <v>0.21721071075492801</v>
      </c>
    </row>
    <row r="96" spans="1:6" ht="16.899999999999999" customHeight="1"/>
    <row r="97" spans="1:6" ht="16.899999999999999" customHeight="1">
      <c r="A97" s="15" t="s">
        <v>10</v>
      </c>
      <c r="D97" s="15" t="s">
        <v>11</v>
      </c>
    </row>
    <row r="98" spans="1:6" ht="16.899999999999999" customHeight="1">
      <c r="A98" s="16" t="s">
        <v>12</v>
      </c>
      <c r="D98" s="16" t="s">
        <v>13</v>
      </c>
    </row>
    <row r="99" spans="1:6" ht="16.899999999999999" customHeight="1">
      <c r="A99" s="16"/>
      <c r="D99" s="16"/>
    </row>
    <row r="100" spans="1:6" ht="16.899999999999999" customHeight="1">
      <c r="A100" s="16"/>
      <c r="D100" s="16"/>
    </row>
    <row r="101" spans="1:6" ht="16.899999999999999" customHeight="1">
      <c r="A101" s="16"/>
      <c r="D101" s="16"/>
    </row>
    <row r="102" spans="1:6" ht="16.899999999999999" customHeight="1">
      <c r="A102" s="16"/>
      <c r="D102" s="16"/>
    </row>
    <row r="103" spans="1:6" ht="16.899999999999999" customHeight="1"/>
    <row r="104" spans="1:6" ht="16.899999999999999" customHeight="1"/>
    <row r="105" spans="1:6" ht="16.899999999999999" customHeight="1">
      <c r="A105" s="25" t="str">
        <f>TONGQUAN!C19</f>
        <v>Ngân hàng TNHH MTV Standard Chartered (Việt Nam)</v>
      </c>
      <c r="B105" s="26"/>
      <c r="D105" s="25" t="str">
        <f>TONGQUAN!F19</f>
        <v>Công ty TNHH quản lý quỹ đầu tư chứng khoán Vietcombank</v>
      </c>
      <c r="E105" s="26"/>
      <c r="F105" s="26"/>
    </row>
    <row r="106" spans="1:6" ht="16.899999999999999" customHeight="1">
      <c r="A106" s="22" t="str">
        <f>TONGQUAN!C20</f>
        <v>Vũ Quang Phan</v>
      </c>
      <c r="D106" s="22"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topLeftCell="A2" zoomScale="95" zoomScaleNormal="100" zoomScaleSheetLayoutView="95" workbookViewId="0">
      <selection activeCell="G18" sqref="G18"/>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66"/>
  </cols>
  <sheetData>
    <row r="1" spans="1:7" ht="44.25" customHeight="1">
      <c r="A1" s="257" t="s">
        <v>732</v>
      </c>
      <c r="B1" s="257"/>
      <c r="C1" s="257"/>
      <c r="D1" s="257"/>
      <c r="E1" s="257"/>
      <c r="F1" s="257"/>
      <c r="G1" s="257"/>
    </row>
    <row r="2" spans="1:7" ht="59.25" customHeight="1">
      <c r="A2" s="258" t="s">
        <v>733</v>
      </c>
      <c r="B2" s="258"/>
      <c r="C2" s="258"/>
      <c r="D2" s="258"/>
      <c r="E2" s="258"/>
      <c r="F2" s="258"/>
      <c r="G2" s="258"/>
    </row>
    <row r="3" spans="1:7" ht="15" customHeight="1">
      <c r="A3" s="259" t="s">
        <v>683</v>
      </c>
      <c r="B3" s="259"/>
      <c r="C3" s="259"/>
      <c r="D3" s="259"/>
      <c r="E3" s="259"/>
      <c r="F3" s="259"/>
      <c r="G3" s="259"/>
    </row>
    <row r="4" spans="1:7" ht="27.4" customHeight="1">
      <c r="A4" s="259"/>
      <c r="B4" s="259"/>
      <c r="C4" s="259"/>
      <c r="D4" s="259"/>
      <c r="E4" s="259"/>
      <c r="F4" s="259"/>
      <c r="G4" s="259"/>
    </row>
    <row r="5" spans="1:7" ht="16.899999999999999" customHeight="1">
      <c r="A5" s="260" t="str">
        <f>TONGQUAN!C1</f>
        <v>Tại ngày 31 tháng 12 năm 2024
/ As at 31 Dec 2024</v>
      </c>
      <c r="B5" s="260"/>
      <c r="C5" s="260"/>
      <c r="D5" s="260"/>
      <c r="E5" s="260"/>
      <c r="F5" s="260"/>
      <c r="G5" s="260"/>
    </row>
    <row r="6" spans="1:7" ht="16.899999999999999" customHeight="1"/>
    <row r="7" spans="1:7" ht="16.899999999999999" customHeight="1">
      <c r="A7" s="141" t="s">
        <v>2</v>
      </c>
      <c r="C7" s="261" t="str">
        <f>TONGQUAN!D5</f>
        <v>Công ty TNHH quản lý quỹ đầu tư chứng khoán Vietcombank</v>
      </c>
      <c r="D7" s="261"/>
      <c r="E7" s="261"/>
      <c r="F7" s="261"/>
      <c r="G7" s="261"/>
    </row>
    <row r="8" spans="1:7" ht="16.899999999999999" customHeight="1">
      <c r="A8" s="12" t="s">
        <v>15</v>
      </c>
      <c r="C8" s="256" t="str">
        <f>TONGQUAN!D6</f>
        <v>Vietcombank Fund Management Company Limited</v>
      </c>
      <c r="D8" s="256"/>
      <c r="E8" s="256"/>
      <c r="F8" s="256"/>
      <c r="G8" s="256"/>
    </row>
    <row r="9" spans="1:7" ht="16.899999999999999" customHeight="1">
      <c r="A9" s="141" t="s">
        <v>3</v>
      </c>
      <c r="C9" s="261" t="str">
        <f>TONGQUAN!D7</f>
        <v>Ngân hàng TNHH Một thành viên Standard Chartered (Việt Nam)</v>
      </c>
      <c r="D9" s="261"/>
      <c r="E9" s="261"/>
      <c r="F9" s="261"/>
      <c r="G9" s="261"/>
    </row>
    <row r="10" spans="1:7" ht="16.899999999999999" customHeight="1">
      <c r="A10" s="12" t="s">
        <v>4</v>
      </c>
      <c r="C10" s="256" t="str">
        <f>TONGQUAN!D8</f>
        <v>Standard Chartered Bank (Vietnam) Limited</v>
      </c>
      <c r="D10" s="256"/>
      <c r="E10" s="256"/>
      <c r="F10" s="256"/>
      <c r="G10" s="256"/>
    </row>
    <row r="11" spans="1:7" ht="16.899999999999999" customHeight="1">
      <c r="A11" s="141" t="s">
        <v>5</v>
      </c>
      <c r="C11" s="261" t="str">
        <f>TONGQUAN!D9</f>
        <v>Quỹ Đầu tư Cổ Phiếu Hàng Đầu VCBF</v>
      </c>
      <c r="D11" s="261"/>
      <c r="E11" s="261"/>
      <c r="F11" s="261"/>
      <c r="G11" s="261"/>
    </row>
    <row r="12" spans="1:7" ht="16.899999999999999" customHeight="1">
      <c r="A12" s="12" t="s">
        <v>6</v>
      </c>
      <c r="C12" s="256" t="str">
        <f>TONGQUAN!D10</f>
        <v>VCBF Blue Chip Fund (VCBBCF)</v>
      </c>
      <c r="D12" s="256"/>
      <c r="E12" s="256"/>
      <c r="F12" s="256"/>
      <c r="G12" s="256"/>
    </row>
    <row r="13" spans="1:7" ht="16.899999999999999" customHeight="1">
      <c r="A13" s="141" t="s">
        <v>7</v>
      </c>
      <c r="C13" s="261" t="str">
        <f>TONGQUAN!D11</f>
        <v>Ngày 14 tháng 01 năm 2025</v>
      </c>
      <c r="D13" s="261"/>
      <c r="E13" s="261"/>
      <c r="F13" s="261"/>
      <c r="G13" s="261"/>
    </row>
    <row r="14" spans="1:7" ht="16.899999999999999" customHeight="1">
      <c r="A14" s="12" t="s">
        <v>8</v>
      </c>
      <c r="C14" s="256" t="str">
        <f>TONGQUAN!D12</f>
        <v>14 Jan 2025</v>
      </c>
      <c r="D14" s="256"/>
      <c r="E14" s="256"/>
      <c r="F14" s="256"/>
      <c r="G14" s="256"/>
    </row>
    <row r="15" spans="1:7" ht="18" hidden="1" customHeight="1"/>
    <row r="16" spans="1:7" ht="16.899999999999999" customHeight="1">
      <c r="A16" s="110" t="s">
        <v>730</v>
      </c>
      <c r="B16" s="111" t="s">
        <v>731</v>
      </c>
    </row>
    <row r="17" spans="1:7" ht="16.899999999999999" customHeight="1">
      <c r="A17" s="17" t="s">
        <v>28</v>
      </c>
      <c r="B17" s="18" t="s">
        <v>685</v>
      </c>
    </row>
    <row r="18" spans="1:7" ht="75.400000000000006" customHeight="1">
      <c r="A18" s="28" t="s">
        <v>252</v>
      </c>
      <c r="B18" s="28" t="s">
        <v>110</v>
      </c>
      <c r="C18" s="28" t="s">
        <v>19</v>
      </c>
      <c r="D18" s="28" t="s">
        <v>111</v>
      </c>
      <c r="E18" s="28" t="s">
        <v>112</v>
      </c>
      <c r="F18" s="28" t="s">
        <v>113</v>
      </c>
      <c r="G18" s="28" t="s">
        <v>114</v>
      </c>
    </row>
    <row r="19" spans="1:7" ht="39" customHeight="1">
      <c r="A19" s="226" t="s">
        <v>845</v>
      </c>
      <c r="B19" s="225" t="s">
        <v>846</v>
      </c>
      <c r="C19" s="226"/>
      <c r="D19" s="228"/>
      <c r="E19" s="228"/>
      <c r="F19" s="228"/>
      <c r="G19" s="227"/>
    </row>
    <row r="20" spans="1:7" ht="39" customHeight="1">
      <c r="A20" s="221"/>
      <c r="B20" s="220"/>
      <c r="C20" s="222"/>
      <c r="D20" s="224"/>
      <c r="E20" s="230"/>
      <c r="F20" s="224"/>
      <c r="G20" s="223"/>
    </row>
    <row r="21" spans="1:7" ht="39" customHeight="1">
      <c r="A21" s="226"/>
      <c r="B21" s="225" t="s">
        <v>847</v>
      </c>
      <c r="C21" s="226" t="s">
        <v>848</v>
      </c>
      <c r="D21" s="228"/>
      <c r="E21" s="228"/>
      <c r="F21" s="228"/>
      <c r="G21" s="227"/>
    </row>
    <row r="22" spans="1:7" ht="39" customHeight="1">
      <c r="A22" s="226" t="s">
        <v>849</v>
      </c>
      <c r="B22" s="225" t="s">
        <v>850</v>
      </c>
      <c r="C22" s="226" t="s">
        <v>851</v>
      </c>
      <c r="D22" s="228"/>
      <c r="E22" s="228"/>
      <c r="F22" s="228"/>
      <c r="G22" s="227"/>
    </row>
    <row r="23" spans="1:7" ht="39" customHeight="1">
      <c r="A23" s="221"/>
      <c r="B23" s="220"/>
      <c r="C23" s="222"/>
      <c r="D23" s="224"/>
      <c r="E23" s="230"/>
      <c r="F23" s="224"/>
      <c r="G23" s="223"/>
    </row>
    <row r="24" spans="1:7" ht="33.950000000000003" customHeight="1">
      <c r="A24" s="221" t="s">
        <v>852</v>
      </c>
      <c r="B24" s="220" t="s">
        <v>853</v>
      </c>
      <c r="C24" s="222" t="s">
        <v>854</v>
      </c>
      <c r="D24" s="224">
        <v>1102785</v>
      </c>
      <c r="E24" s="230">
        <v>25800</v>
      </c>
      <c r="F24" s="224">
        <v>28451853000</v>
      </c>
      <c r="G24" s="223">
        <v>4.0186620567875399E-2</v>
      </c>
    </row>
    <row r="25" spans="1:7" ht="33.950000000000003" customHeight="1">
      <c r="A25" s="221" t="s">
        <v>855</v>
      </c>
      <c r="B25" s="220" t="s">
        <v>856</v>
      </c>
      <c r="C25" s="222" t="s">
        <v>857</v>
      </c>
      <c r="D25" s="224">
        <v>118100</v>
      </c>
      <c r="E25" s="230">
        <v>125900</v>
      </c>
      <c r="F25" s="224">
        <v>14868790000</v>
      </c>
      <c r="G25" s="223">
        <v>2.1001318333586899E-2</v>
      </c>
    </row>
    <row r="26" spans="1:7" ht="33.950000000000003" customHeight="1">
      <c r="A26" s="221" t="s">
        <v>858</v>
      </c>
      <c r="B26" s="220" t="s">
        <v>859</v>
      </c>
      <c r="C26" s="222" t="s">
        <v>860</v>
      </c>
      <c r="D26" s="224">
        <v>477956</v>
      </c>
      <c r="E26" s="230">
        <v>37550</v>
      </c>
      <c r="F26" s="224">
        <v>17947247800</v>
      </c>
      <c r="G26" s="223">
        <v>2.5349464499772201E-2</v>
      </c>
    </row>
    <row r="27" spans="1:7" ht="33.950000000000003" customHeight="1">
      <c r="A27" s="221" t="s">
        <v>861</v>
      </c>
      <c r="B27" s="220" t="s">
        <v>862</v>
      </c>
      <c r="C27" s="222" t="s">
        <v>863</v>
      </c>
      <c r="D27" s="224">
        <v>294920</v>
      </c>
      <c r="E27" s="230">
        <v>50700</v>
      </c>
      <c r="F27" s="224">
        <v>14952444000</v>
      </c>
      <c r="G27" s="223">
        <v>2.1119474840194202E-2</v>
      </c>
    </row>
    <row r="28" spans="1:7" ht="33.950000000000003" customHeight="1">
      <c r="A28" s="221" t="s">
        <v>864</v>
      </c>
      <c r="B28" s="220" t="s">
        <v>865</v>
      </c>
      <c r="C28" s="222" t="s">
        <v>866</v>
      </c>
      <c r="D28" s="224">
        <v>598944</v>
      </c>
      <c r="E28" s="230">
        <v>47500</v>
      </c>
      <c r="F28" s="224">
        <v>28449840000</v>
      </c>
      <c r="G28" s="223">
        <v>4.0183777320119102E-2</v>
      </c>
    </row>
    <row r="29" spans="1:7" ht="33.950000000000003" customHeight="1">
      <c r="A29" s="221" t="s">
        <v>867</v>
      </c>
      <c r="B29" s="220" t="s">
        <v>868</v>
      </c>
      <c r="C29" s="222" t="s">
        <v>869</v>
      </c>
      <c r="D29" s="224">
        <v>202000</v>
      </c>
      <c r="E29" s="230">
        <v>68700</v>
      </c>
      <c r="F29" s="224">
        <v>13877400000</v>
      </c>
      <c r="G29" s="223">
        <v>1.9601036469175999E-2</v>
      </c>
    </row>
    <row r="30" spans="1:7" ht="33.950000000000003" customHeight="1">
      <c r="A30" s="221" t="s">
        <v>870</v>
      </c>
      <c r="B30" s="220" t="s">
        <v>871</v>
      </c>
      <c r="C30" s="222" t="s">
        <v>872</v>
      </c>
      <c r="D30" s="224">
        <v>773785</v>
      </c>
      <c r="E30" s="230">
        <v>37800</v>
      </c>
      <c r="F30" s="224">
        <v>29249073000</v>
      </c>
      <c r="G30" s="223">
        <v>4.1312648375242497E-2</v>
      </c>
    </row>
    <row r="31" spans="1:7" ht="33.950000000000003" customHeight="1">
      <c r="A31" s="221" t="s">
        <v>873</v>
      </c>
      <c r="B31" s="220" t="s">
        <v>874</v>
      </c>
      <c r="C31" s="222" t="s">
        <v>875</v>
      </c>
      <c r="D31" s="224">
        <v>108900</v>
      </c>
      <c r="E31" s="230">
        <v>124500</v>
      </c>
      <c r="F31" s="224">
        <v>13558050000</v>
      </c>
      <c r="G31" s="223">
        <v>1.91499727975637E-2</v>
      </c>
    </row>
    <row r="32" spans="1:7" ht="33.950000000000003" customHeight="1">
      <c r="A32" s="221" t="s">
        <v>876</v>
      </c>
      <c r="B32" s="220" t="s">
        <v>877</v>
      </c>
      <c r="C32" s="222" t="s">
        <v>878</v>
      </c>
      <c r="D32" s="224">
        <v>449599</v>
      </c>
      <c r="E32" s="230">
        <v>152500</v>
      </c>
      <c r="F32" s="224">
        <v>68563847500</v>
      </c>
      <c r="G32" s="223">
        <v>9.6842526360450695E-2</v>
      </c>
    </row>
    <row r="33" spans="1:7" ht="33.950000000000003" customHeight="1">
      <c r="A33" s="221" t="s">
        <v>879</v>
      </c>
      <c r="B33" s="220" t="s">
        <v>880</v>
      </c>
      <c r="C33" s="222" t="s">
        <v>881</v>
      </c>
      <c r="D33" s="224">
        <v>321066</v>
      </c>
      <c r="E33" s="230">
        <v>65200</v>
      </c>
      <c r="F33" s="224">
        <v>20933503200</v>
      </c>
      <c r="G33" s="223">
        <v>2.9567380031620599E-2</v>
      </c>
    </row>
    <row r="34" spans="1:7" ht="33.950000000000003" customHeight="1">
      <c r="A34" s="221" t="s">
        <v>882</v>
      </c>
      <c r="B34" s="220" t="s">
        <v>883</v>
      </c>
      <c r="C34" s="222" t="s">
        <v>884</v>
      </c>
      <c r="D34" s="224">
        <v>628320</v>
      </c>
      <c r="E34" s="230">
        <v>29400</v>
      </c>
      <c r="F34" s="224">
        <v>18472608000</v>
      </c>
      <c r="G34" s="223">
        <v>2.6091505836020601E-2</v>
      </c>
    </row>
    <row r="35" spans="1:7" ht="33.950000000000003" customHeight="1">
      <c r="A35" s="221" t="s">
        <v>885</v>
      </c>
      <c r="B35" s="220" t="s">
        <v>886</v>
      </c>
      <c r="C35" s="222" t="s">
        <v>887</v>
      </c>
      <c r="D35" s="224">
        <v>1261268</v>
      </c>
      <c r="E35" s="230">
        <v>26650</v>
      </c>
      <c r="F35" s="224">
        <v>33612792200</v>
      </c>
      <c r="G35" s="223">
        <v>4.7476153007266E-2</v>
      </c>
    </row>
    <row r="36" spans="1:7" ht="33.950000000000003" customHeight="1">
      <c r="A36" s="221" t="s">
        <v>888</v>
      </c>
      <c r="B36" s="220" t="s">
        <v>889</v>
      </c>
      <c r="C36" s="222" t="s">
        <v>890</v>
      </c>
      <c r="D36" s="224">
        <v>2250767</v>
      </c>
      <c r="E36" s="230">
        <v>25100</v>
      </c>
      <c r="F36" s="224">
        <v>56494251700</v>
      </c>
      <c r="G36" s="223">
        <v>7.9794910276457104E-2</v>
      </c>
    </row>
    <row r="37" spans="1:7" ht="33.950000000000003" customHeight="1">
      <c r="A37" s="221" t="s">
        <v>891</v>
      </c>
      <c r="B37" s="220" t="s">
        <v>892</v>
      </c>
      <c r="C37" s="222" t="s">
        <v>893</v>
      </c>
      <c r="D37" s="224">
        <v>101000</v>
      </c>
      <c r="E37" s="230">
        <v>70000</v>
      </c>
      <c r="F37" s="224">
        <v>7070000000</v>
      </c>
      <c r="G37" s="223">
        <v>9.9859720003079907E-3</v>
      </c>
    </row>
    <row r="38" spans="1:7" ht="33.950000000000003" customHeight="1">
      <c r="A38" s="221" t="s">
        <v>894</v>
      </c>
      <c r="B38" s="220" t="s">
        <v>895</v>
      </c>
      <c r="C38" s="222" t="s">
        <v>896</v>
      </c>
      <c r="D38" s="224">
        <v>682440</v>
      </c>
      <c r="E38" s="230">
        <v>61000</v>
      </c>
      <c r="F38" s="224">
        <v>41628840000</v>
      </c>
      <c r="G38" s="223">
        <v>5.8798363599052501E-2</v>
      </c>
    </row>
    <row r="39" spans="1:7" ht="33.950000000000003" customHeight="1">
      <c r="A39" s="221" t="s">
        <v>897</v>
      </c>
      <c r="B39" s="220" t="s">
        <v>898</v>
      </c>
      <c r="C39" s="222" t="s">
        <v>899</v>
      </c>
      <c r="D39" s="224">
        <v>59900</v>
      </c>
      <c r="E39" s="230">
        <v>115200</v>
      </c>
      <c r="F39" s="224">
        <v>6900480000</v>
      </c>
      <c r="G39" s="223">
        <v>9.7465346631803798E-3</v>
      </c>
    </row>
    <row r="40" spans="1:7" ht="33.950000000000003" customHeight="1">
      <c r="A40" s="221" t="s">
        <v>900</v>
      </c>
      <c r="B40" s="220" t="s">
        <v>901</v>
      </c>
      <c r="C40" s="222" t="s">
        <v>902</v>
      </c>
      <c r="D40" s="224">
        <v>358046</v>
      </c>
      <c r="E40" s="230">
        <v>36550</v>
      </c>
      <c r="F40" s="224">
        <v>13086581300</v>
      </c>
      <c r="G40" s="223">
        <v>1.8484050133176E-2</v>
      </c>
    </row>
    <row r="41" spans="1:7" ht="33.950000000000003" customHeight="1">
      <c r="A41" s="221" t="s">
        <v>903</v>
      </c>
      <c r="B41" s="220" t="s">
        <v>904</v>
      </c>
      <c r="C41" s="222" t="s">
        <v>905</v>
      </c>
      <c r="D41" s="224">
        <v>356197</v>
      </c>
      <c r="E41" s="230">
        <v>97900</v>
      </c>
      <c r="F41" s="224">
        <v>34871686300</v>
      </c>
      <c r="G41" s="223">
        <v>4.9254269164826503E-2</v>
      </c>
    </row>
    <row r="42" spans="1:7" ht="33.950000000000003" customHeight="1">
      <c r="A42" s="221" t="s">
        <v>906</v>
      </c>
      <c r="B42" s="220" t="s">
        <v>907</v>
      </c>
      <c r="C42" s="222" t="s">
        <v>908</v>
      </c>
      <c r="D42" s="224">
        <v>416831</v>
      </c>
      <c r="E42" s="230">
        <v>33900</v>
      </c>
      <c r="F42" s="224">
        <v>14130570900</v>
      </c>
      <c r="G42" s="223">
        <v>1.9958625934337601E-2</v>
      </c>
    </row>
    <row r="43" spans="1:7" ht="33.950000000000003" customHeight="1">
      <c r="A43" s="221" t="s">
        <v>909</v>
      </c>
      <c r="B43" s="220" t="s">
        <v>910</v>
      </c>
      <c r="C43" s="222" t="s">
        <v>911</v>
      </c>
      <c r="D43" s="224">
        <v>308100</v>
      </c>
      <c r="E43" s="230">
        <v>50000</v>
      </c>
      <c r="F43" s="224">
        <v>15405000000</v>
      </c>
      <c r="G43" s="223">
        <v>2.1758684393881799E-2</v>
      </c>
    </row>
    <row r="44" spans="1:7" ht="33.950000000000003" customHeight="1">
      <c r="A44" s="221" t="s">
        <v>912</v>
      </c>
      <c r="B44" s="220" t="s">
        <v>913</v>
      </c>
      <c r="C44" s="222" t="s">
        <v>914</v>
      </c>
      <c r="D44" s="224">
        <v>185200</v>
      </c>
      <c r="E44" s="230">
        <v>55500</v>
      </c>
      <c r="F44" s="224">
        <v>10278600000</v>
      </c>
      <c r="G44" s="223">
        <v>1.45179366057094E-2</v>
      </c>
    </row>
    <row r="45" spans="1:7" ht="33.950000000000003" customHeight="1">
      <c r="A45" s="221" t="s">
        <v>915</v>
      </c>
      <c r="B45" s="220" t="s">
        <v>916</v>
      </c>
      <c r="C45" s="222" t="s">
        <v>917</v>
      </c>
      <c r="D45" s="224">
        <v>1669684</v>
      </c>
      <c r="E45" s="230">
        <v>36900</v>
      </c>
      <c r="F45" s="224">
        <v>61611339600</v>
      </c>
      <c r="G45" s="223">
        <v>8.7022505254181995E-2</v>
      </c>
    </row>
    <row r="46" spans="1:7" ht="33.950000000000003" customHeight="1">
      <c r="A46" s="221" t="s">
        <v>918</v>
      </c>
      <c r="B46" s="220" t="s">
        <v>919</v>
      </c>
      <c r="C46" s="222" t="s">
        <v>920</v>
      </c>
      <c r="D46" s="224">
        <v>848000</v>
      </c>
      <c r="E46" s="230">
        <v>24650</v>
      </c>
      <c r="F46" s="224">
        <v>20903200000</v>
      </c>
      <c r="G46" s="223">
        <v>2.9524578488944499E-2</v>
      </c>
    </row>
    <row r="47" spans="1:7" ht="33.950000000000003" customHeight="1">
      <c r="A47" s="221" t="s">
        <v>921</v>
      </c>
      <c r="B47" s="220" t="s">
        <v>922</v>
      </c>
      <c r="C47" s="222" t="s">
        <v>923</v>
      </c>
      <c r="D47" s="224">
        <v>285300</v>
      </c>
      <c r="E47" s="230">
        <v>40000</v>
      </c>
      <c r="F47" s="224">
        <v>11412000000</v>
      </c>
      <c r="G47" s="223">
        <v>1.6118799500355701E-2</v>
      </c>
    </row>
    <row r="48" spans="1:7" ht="33.950000000000003" customHeight="1">
      <c r="A48" s="221" t="s">
        <v>924</v>
      </c>
      <c r="B48" s="220" t="s">
        <v>925</v>
      </c>
      <c r="C48" s="222" t="s">
        <v>926</v>
      </c>
      <c r="D48" s="224">
        <v>667485</v>
      </c>
      <c r="E48" s="230">
        <v>19700</v>
      </c>
      <c r="F48" s="224">
        <v>13149454500</v>
      </c>
      <c r="G48" s="223">
        <v>1.8572854944317398E-2</v>
      </c>
    </row>
    <row r="49" spans="1:7" ht="33.950000000000003" customHeight="1">
      <c r="A49" s="221" t="s">
        <v>927</v>
      </c>
      <c r="B49" s="220" t="s">
        <v>928</v>
      </c>
      <c r="C49" s="222" t="s">
        <v>929</v>
      </c>
      <c r="D49" s="224">
        <v>258595</v>
      </c>
      <c r="E49" s="230">
        <v>40550</v>
      </c>
      <c r="F49" s="224">
        <v>10486027250</v>
      </c>
      <c r="G49" s="223">
        <v>1.48109157726968E-2</v>
      </c>
    </row>
    <row r="50" spans="1:7" ht="33.950000000000003" customHeight="1">
      <c r="A50" s="221" t="s">
        <v>930</v>
      </c>
      <c r="B50" s="220" t="s">
        <v>931</v>
      </c>
      <c r="C50" s="222" t="s">
        <v>932</v>
      </c>
      <c r="D50" s="224">
        <v>366596</v>
      </c>
      <c r="E50" s="230">
        <v>63400</v>
      </c>
      <c r="F50" s="224">
        <v>23242186400</v>
      </c>
      <c r="G50" s="223">
        <v>3.28282634535133E-2</v>
      </c>
    </row>
    <row r="51" spans="1:7" ht="33.950000000000003" customHeight="1">
      <c r="A51" s="221" t="s">
        <v>933</v>
      </c>
      <c r="B51" s="220" t="s">
        <v>934</v>
      </c>
      <c r="C51" s="222" t="s">
        <v>935</v>
      </c>
      <c r="D51" s="224">
        <v>725900</v>
      </c>
      <c r="E51" s="230">
        <v>19200</v>
      </c>
      <c r="F51" s="224">
        <v>13937280000</v>
      </c>
      <c r="G51" s="223">
        <v>1.9685613555933901E-2</v>
      </c>
    </row>
    <row r="52" spans="1:7" ht="33.950000000000003" customHeight="1">
      <c r="A52" s="221" t="s">
        <v>936</v>
      </c>
      <c r="B52" s="220" t="s">
        <v>937</v>
      </c>
      <c r="C52" s="222" t="s">
        <v>938</v>
      </c>
      <c r="D52" s="224">
        <v>465000</v>
      </c>
      <c r="E52" s="230">
        <v>17150</v>
      </c>
      <c r="F52" s="224">
        <v>7974750000</v>
      </c>
      <c r="G52" s="223">
        <v>1.12638798033177E-2</v>
      </c>
    </row>
    <row r="53" spans="1:7" ht="39" customHeight="1">
      <c r="A53" s="226"/>
      <c r="B53" s="225" t="s">
        <v>939</v>
      </c>
      <c r="C53" s="226" t="s">
        <v>940</v>
      </c>
      <c r="D53" s="228"/>
      <c r="E53" s="228"/>
      <c r="F53" s="228">
        <v>665519696650</v>
      </c>
      <c r="G53" s="227">
        <v>0.94000863598307804</v>
      </c>
    </row>
    <row r="54" spans="1:7" ht="39" customHeight="1">
      <c r="A54" s="226" t="s">
        <v>941</v>
      </c>
      <c r="B54" s="225" t="s">
        <v>942</v>
      </c>
      <c r="C54" s="226" t="s">
        <v>943</v>
      </c>
      <c r="D54" s="228"/>
      <c r="E54" s="228"/>
      <c r="F54" s="228"/>
      <c r="G54" s="227"/>
    </row>
    <row r="55" spans="1:7" ht="39" customHeight="1">
      <c r="A55" s="221"/>
      <c r="B55" s="220"/>
      <c r="C55" s="222"/>
      <c r="D55" s="224"/>
      <c r="E55" s="230"/>
      <c r="F55" s="224"/>
      <c r="G55" s="223"/>
    </row>
    <row r="56" spans="1:7" ht="39" customHeight="1">
      <c r="A56" s="226"/>
      <c r="B56" s="225" t="s">
        <v>944</v>
      </c>
      <c r="C56" s="226" t="s">
        <v>945</v>
      </c>
      <c r="D56" s="228"/>
      <c r="E56" s="228"/>
      <c r="F56" s="228">
        <v>0</v>
      </c>
      <c r="G56" s="227">
        <v>0</v>
      </c>
    </row>
    <row r="57" spans="1:7" ht="39" customHeight="1">
      <c r="A57" s="226" t="s">
        <v>946</v>
      </c>
      <c r="B57" s="225" t="s">
        <v>947</v>
      </c>
      <c r="C57" s="226" t="s">
        <v>948</v>
      </c>
      <c r="D57" s="228"/>
      <c r="E57" s="228"/>
      <c r="F57" s="228"/>
      <c r="G57" s="227"/>
    </row>
    <row r="58" spans="1:7" ht="39" customHeight="1">
      <c r="A58" s="221"/>
      <c r="B58" s="220"/>
      <c r="C58" s="222"/>
      <c r="D58" s="224"/>
      <c r="E58" s="230"/>
      <c r="F58" s="224"/>
      <c r="G58" s="223"/>
    </row>
    <row r="59" spans="1:7" ht="39" customHeight="1">
      <c r="A59" s="221" t="s">
        <v>949</v>
      </c>
      <c r="B59" s="220" t="s">
        <v>950</v>
      </c>
      <c r="C59" s="222" t="s">
        <v>951</v>
      </c>
      <c r="D59" s="224"/>
      <c r="E59" s="230"/>
      <c r="F59" s="224">
        <v>0</v>
      </c>
      <c r="G59" s="223">
        <v>0</v>
      </c>
    </row>
    <row r="60" spans="1:7" ht="39" customHeight="1">
      <c r="A60" s="221" t="s">
        <v>952</v>
      </c>
      <c r="B60" s="220" t="s">
        <v>953</v>
      </c>
      <c r="C60" s="222" t="s">
        <v>954</v>
      </c>
      <c r="D60" s="224"/>
      <c r="E60" s="230"/>
      <c r="F60" s="224">
        <v>0</v>
      </c>
      <c r="G60" s="223">
        <v>0</v>
      </c>
    </row>
    <row r="61" spans="1:7" ht="39" customHeight="1">
      <c r="A61" s="226"/>
      <c r="B61" s="225" t="s">
        <v>955</v>
      </c>
      <c r="C61" s="226" t="s">
        <v>956</v>
      </c>
      <c r="D61" s="228"/>
      <c r="E61" s="228"/>
      <c r="F61" s="228">
        <v>0</v>
      </c>
      <c r="G61" s="227">
        <v>0</v>
      </c>
    </row>
    <row r="62" spans="1:7" ht="39" customHeight="1">
      <c r="A62" s="226" t="s">
        <v>957</v>
      </c>
      <c r="B62" s="225" t="s">
        <v>958</v>
      </c>
      <c r="C62" s="226" t="s">
        <v>959</v>
      </c>
      <c r="D62" s="228"/>
      <c r="E62" s="228"/>
      <c r="F62" s="228"/>
      <c r="G62" s="227"/>
    </row>
    <row r="63" spans="1:7" ht="39" customHeight="1">
      <c r="A63" s="221"/>
      <c r="B63" s="220"/>
      <c r="C63" s="222"/>
      <c r="D63" s="224"/>
      <c r="E63" s="230"/>
      <c r="F63" s="224"/>
      <c r="G63" s="223"/>
    </row>
    <row r="64" spans="1:7" ht="39" customHeight="1">
      <c r="A64" s="221" t="s">
        <v>960</v>
      </c>
      <c r="B64" s="220" t="s">
        <v>961</v>
      </c>
      <c r="C64" s="222" t="s">
        <v>962</v>
      </c>
      <c r="D64" s="224"/>
      <c r="E64" s="230"/>
      <c r="F64" s="224">
        <v>0</v>
      </c>
      <c r="G64" s="223">
        <v>0</v>
      </c>
    </row>
    <row r="65" spans="1:7" ht="39" customHeight="1">
      <c r="A65" s="221" t="s">
        <v>963</v>
      </c>
      <c r="B65" s="220" t="s">
        <v>964</v>
      </c>
      <c r="C65" s="222" t="s">
        <v>965</v>
      </c>
      <c r="D65" s="224"/>
      <c r="E65" s="230"/>
      <c r="F65" s="224">
        <v>0</v>
      </c>
      <c r="G65" s="223">
        <v>0</v>
      </c>
    </row>
    <row r="66" spans="1:7" ht="33.950000000000003" customHeight="1">
      <c r="A66" s="226"/>
      <c r="B66" s="225" t="s">
        <v>966</v>
      </c>
      <c r="C66" s="226" t="s">
        <v>967</v>
      </c>
      <c r="D66" s="228"/>
      <c r="E66" s="228"/>
      <c r="F66" s="228">
        <v>0</v>
      </c>
      <c r="G66" s="227">
        <v>0</v>
      </c>
    </row>
    <row r="67" spans="1:7" ht="39" customHeight="1">
      <c r="A67" s="226"/>
      <c r="B67" s="225" t="s">
        <v>968</v>
      </c>
      <c r="C67" s="226" t="s">
        <v>969</v>
      </c>
      <c r="D67" s="228"/>
      <c r="E67" s="228"/>
      <c r="F67" s="228">
        <v>665519696650</v>
      </c>
      <c r="G67" s="227">
        <v>0.94000863598307804</v>
      </c>
    </row>
    <row r="68" spans="1:7" ht="39" customHeight="1">
      <c r="A68" s="226" t="s">
        <v>970</v>
      </c>
      <c r="B68" s="225" t="s">
        <v>971</v>
      </c>
      <c r="C68" s="226" t="s">
        <v>972</v>
      </c>
      <c r="D68" s="228"/>
      <c r="E68" s="228"/>
      <c r="F68" s="228"/>
      <c r="G68" s="227"/>
    </row>
    <row r="69" spans="1:7" ht="39" customHeight="1">
      <c r="A69" s="221"/>
      <c r="B69" s="220"/>
      <c r="C69" s="222"/>
      <c r="D69" s="224"/>
      <c r="E69" s="230"/>
      <c r="F69" s="224"/>
      <c r="G69" s="223"/>
    </row>
    <row r="70" spans="1:7" ht="39" customHeight="1">
      <c r="A70" s="221" t="s">
        <v>973</v>
      </c>
      <c r="B70" s="220" t="s">
        <v>974</v>
      </c>
      <c r="C70" s="222" t="s">
        <v>975</v>
      </c>
      <c r="D70" s="224"/>
      <c r="E70" s="230"/>
      <c r="F70" s="224">
        <v>755698000</v>
      </c>
      <c r="G70" s="223">
        <v>1.0673803491780399E-3</v>
      </c>
    </row>
    <row r="71" spans="1:7" ht="39" customHeight="1">
      <c r="A71" s="221" t="s">
        <v>976</v>
      </c>
      <c r="B71" s="220" t="s">
        <v>977</v>
      </c>
      <c r="C71" s="222" t="s">
        <v>978</v>
      </c>
      <c r="D71" s="224"/>
      <c r="E71" s="230"/>
      <c r="F71" s="224">
        <v>0</v>
      </c>
      <c r="G71" s="223">
        <v>0</v>
      </c>
    </row>
    <row r="72" spans="1:7" ht="47.1" customHeight="1">
      <c r="A72" s="221" t="s">
        <v>979</v>
      </c>
      <c r="B72" s="220" t="s">
        <v>980</v>
      </c>
      <c r="C72" s="222" t="s">
        <v>981</v>
      </c>
      <c r="D72" s="224"/>
      <c r="E72" s="230"/>
      <c r="F72" s="224">
        <v>0</v>
      </c>
      <c r="G72" s="223">
        <v>0</v>
      </c>
    </row>
    <row r="73" spans="1:7" ht="45" customHeight="1">
      <c r="A73" s="221" t="s">
        <v>982</v>
      </c>
      <c r="B73" s="220" t="s">
        <v>983</v>
      </c>
      <c r="C73" s="222" t="s">
        <v>984</v>
      </c>
      <c r="D73" s="224"/>
      <c r="E73" s="230"/>
      <c r="F73" s="224">
        <v>0</v>
      </c>
      <c r="G73" s="223">
        <v>0</v>
      </c>
    </row>
    <row r="74" spans="1:7" ht="57" customHeight="1">
      <c r="A74" s="221" t="s">
        <v>985</v>
      </c>
      <c r="B74" s="220" t="s">
        <v>986</v>
      </c>
      <c r="C74" s="222" t="s">
        <v>987</v>
      </c>
      <c r="D74" s="224"/>
      <c r="E74" s="230"/>
      <c r="F74" s="224">
        <v>0</v>
      </c>
      <c r="G74" s="223">
        <v>0</v>
      </c>
    </row>
    <row r="75" spans="1:7" ht="39" customHeight="1">
      <c r="A75" s="221" t="s">
        <v>988</v>
      </c>
      <c r="B75" s="220" t="s">
        <v>989</v>
      </c>
      <c r="C75" s="222" t="s">
        <v>990</v>
      </c>
      <c r="D75" s="224"/>
      <c r="E75" s="230"/>
      <c r="F75" s="224">
        <v>0</v>
      </c>
      <c r="G75" s="223">
        <v>0</v>
      </c>
    </row>
    <row r="76" spans="1:7" ht="39" customHeight="1">
      <c r="A76" s="221" t="s">
        <v>991</v>
      </c>
      <c r="B76" s="220" t="s">
        <v>992</v>
      </c>
      <c r="C76" s="222" t="s">
        <v>993</v>
      </c>
      <c r="D76" s="224"/>
      <c r="E76" s="230"/>
      <c r="F76" s="224">
        <v>0</v>
      </c>
      <c r="G76" s="223">
        <v>0</v>
      </c>
    </row>
    <row r="77" spans="1:7" ht="39" customHeight="1">
      <c r="A77" s="226"/>
      <c r="B77" s="225" t="s">
        <v>994</v>
      </c>
      <c r="C77" s="226" t="s">
        <v>995</v>
      </c>
      <c r="D77" s="228"/>
      <c r="E77" s="228"/>
      <c r="F77" s="228">
        <v>755698000</v>
      </c>
      <c r="G77" s="227">
        <v>1.0673803491780399E-3</v>
      </c>
    </row>
    <row r="78" spans="1:7" ht="39" customHeight="1">
      <c r="A78" s="226" t="s">
        <v>996</v>
      </c>
      <c r="B78" s="225" t="s">
        <v>997</v>
      </c>
      <c r="C78" s="226" t="s">
        <v>998</v>
      </c>
      <c r="D78" s="228"/>
      <c r="E78" s="228"/>
      <c r="F78" s="228"/>
      <c r="G78" s="227"/>
    </row>
    <row r="79" spans="1:7" ht="39" customHeight="1">
      <c r="A79" s="221" t="s">
        <v>999</v>
      </c>
      <c r="B79" s="220" t="s">
        <v>1000</v>
      </c>
      <c r="C79" s="222" t="s">
        <v>1001</v>
      </c>
      <c r="D79" s="224"/>
      <c r="E79" s="230"/>
      <c r="F79" s="224">
        <v>41717778151</v>
      </c>
      <c r="G79" s="223">
        <v>5.8923983667743499E-2</v>
      </c>
    </row>
    <row r="80" spans="1:7" ht="39" customHeight="1">
      <c r="A80" s="221"/>
      <c r="B80" s="220"/>
      <c r="C80" s="222"/>
      <c r="D80" s="224"/>
      <c r="E80" s="230"/>
      <c r="F80" s="224"/>
      <c r="G80" s="223"/>
    </row>
    <row r="81" spans="1:7" ht="39" customHeight="1">
      <c r="A81" s="221" t="s">
        <v>1002</v>
      </c>
      <c r="B81" s="220" t="s">
        <v>1003</v>
      </c>
      <c r="C81" s="222" t="s">
        <v>1004</v>
      </c>
      <c r="D81" s="224"/>
      <c r="E81" s="230"/>
      <c r="F81" s="224">
        <v>41717778151</v>
      </c>
      <c r="G81" s="223">
        <v>5.8923983667743499E-2</v>
      </c>
    </row>
    <row r="82" spans="1:7" ht="39" customHeight="1">
      <c r="A82" s="221" t="s">
        <v>1005</v>
      </c>
      <c r="B82" s="220" t="s">
        <v>1006</v>
      </c>
      <c r="C82" s="222" t="s">
        <v>1007</v>
      </c>
      <c r="D82" s="224"/>
      <c r="E82" s="230"/>
      <c r="F82" s="224">
        <v>0</v>
      </c>
      <c r="G82" s="223">
        <v>0</v>
      </c>
    </row>
    <row r="83" spans="1:7" ht="39" customHeight="1">
      <c r="A83" s="221" t="s">
        <v>1008</v>
      </c>
      <c r="B83" s="220" t="s">
        <v>1009</v>
      </c>
      <c r="C83" s="222" t="s">
        <v>1010</v>
      </c>
      <c r="D83" s="224"/>
      <c r="E83" s="230"/>
      <c r="F83" s="224">
        <v>0</v>
      </c>
      <c r="G83" s="223">
        <v>0</v>
      </c>
    </row>
    <row r="84" spans="1:7" ht="39" customHeight="1">
      <c r="A84" s="221"/>
      <c r="B84" s="220"/>
      <c r="C84" s="222"/>
      <c r="D84" s="224"/>
      <c r="E84" s="230"/>
      <c r="F84" s="224"/>
      <c r="G84" s="223"/>
    </row>
    <row r="85" spans="1:7" ht="39" customHeight="1">
      <c r="A85" s="221" t="s">
        <v>1011</v>
      </c>
      <c r="B85" s="220" t="s">
        <v>1012</v>
      </c>
      <c r="C85" s="222" t="s">
        <v>1013</v>
      </c>
      <c r="D85" s="224"/>
      <c r="E85" s="230"/>
      <c r="F85" s="224">
        <v>0</v>
      </c>
      <c r="G85" s="223">
        <v>0</v>
      </c>
    </row>
    <row r="86" spans="1:7" ht="39" customHeight="1">
      <c r="A86" s="226"/>
      <c r="B86" s="225" t="s">
        <v>1014</v>
      </c>
      <c r="C86" s="226" t="s">
        <v>1015</v>
      </c>
      <c r="D86" s="228"/>
      <c r="E86" s="228"/>
      <c r="F86" s="228">
        <v>41717778151</v>
      </c>
      <c r="G86" s="227">
        <v>5.8923983667743499E-2</v>
      </c>
    </row>
    <row r="87" spans="1:7" ht="39" customHeight="1">
      <c r="A87" s="226" t="s">
        <v>1016</v>
      </c>
      <c r="B87" s="225" t="s">
        <v>1017</v>
      </c>
      <c r="C87" s="226" t="s">
        <v>1018</v>
      </c>
      <c r="D87" s="228"/>
      <c r="E87" s="228"/>
      <c r="F87" s="228">
        <v>707993172801</v>
      </c>
      <c r="G87" s="227">
        <v>1</v>
      </c>
    </row>
    <row r="88" spans="1:7" ht="16.899999999999999" customHeight="1">
      <c r="A88" s="71"/>
      <c r="E88" s="15"/>
    </row>
    <row r="89" spans="1:7" ht="16.899999999999999" customHeight="1">
      <c r="A89" s="15" t="s">
        <v>10</v>
      </c>
      <c r="E89" s="15" t="s">
        <v>11</v>
      </c>
    </row>
    <row r="90" spans="1:7" ht="16.899999999999999" customHeight="1">
      <c r="A90" s="16" t="s">
        <v>12</v>
      </c>
      <c r="E90" s="16" t="s">
        <v>13</v>
      </c>
    </row>
    <row r="91" spans="1:7" ht="16.899999999999999" customHeight="1"/>
    <row r="92" spans="1:7" ht="16.899999999999999" customHeight="1">
      <c r="A92" s="22"/>
      <c r="E92" s="22"/>
    </row>
    <row r="93" spans="1:7" ht="16.899999999999999" customHeight="1"/>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c r="A99" s="29" t="s">
        <v>14</v>
      </c>
      <c r="B99" s="26"/>
      <c r="C99" s="26"/>
      <c r="E99" s="29" t="s">
        <v>1647</v>
      </c>
      <c r="F99" s="26"/>
      <c r="G99" s="26"/>
    </row>
    <row r="100" spans="1:7" ht="16.899999999999999" customHeight="1">
      <c r="A100" s="30" t="s">
        <v>1654</v>
      </c>
      <c r="E100" s="30" t="s">
        <v>1655</v>
      </c>
    </row>
    <row r="101" spans="1:7" ht="16.899999999999999" customHeight="1">
      <c r="A101" s="31" t="s">
        <v>1656</v>
      </c>
      <c r="E101" s="31" t="s">
        <v>1657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tabSelected="1" view="pageBreakPreview" topLeftCell="A33" zoomScaleNormal="100" zoomScaleSheetLayoutView="100" workbookViewId="0">
      <selection activeCell="D49" sqref="D49"/>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66" customWidth="1"/>
    <col min="7" max="16384" width="8.7109375" style="166"/>
  </cols>
  <sheetData>
    <row r="1" spans="1:6" ht="53.25" customHeight="1">
      <c r="A1" s="257" t="s">
        <v>732</v>
      </c>
      <c r="B1" s="257"/>
      <c r="C1" s="257"/>
      <c r="D1" s="257"/>
      <c r="E1" s="257"/>
      <c r="F1" s="167"/>
    </row>
    <row r="2" spans="1:6" ht="66" customHeight="1">
      <c r="A2" s="258" t="s">
        <v>733</v>
      </c>
      <c r="B2" s="258"/>
      <c r="C2" s="258"/>
      <c r="D2" s="258"/>
      <c r="E2" s="258"/>
      <c r="F2" s="168"/>
    </row>
    <row r="3" spans="1:6" ht="40.5" customHeight="1">
      <c r="A3" s="259" t="s">
        <v>683</v>
      </c>
      <c r="B3" s="259"/>
      <c r="C3" s="259"/>
      <c r="D3" s="259"/>
      <c r="E3" s="259"/>
      <c r="F3" s="167"/>
    </row>
    <row r="4" spans="1:6" ht="12.75" hidden="1">
      <c r="A4" s="259"/>
      <c r="B4" s="259"/>
      <c r="C4" s="259"/>
      <c r="D4" s="259"/>
      <c r="E4" s="259"/>
      <c r="F4" s="167"/>
    </row>
    <row r="5" spans="1:6" ht="12.75">
      <c r="A5" s="260" t="s">
        <v>1646</v>
      </c>
      <c r="B5" s="260"/>
      <c r="C5" s="260"/>
      <c r="D5" s="260"/>
      <c r="E5" s="260"/>
      <c r="F5" s="169"/>
    </row>
    <row r="6" spans="1:6" ht="12.75"/>
    <row r="7" spans="1:6" ht="12.75">
      <c r="A7" s="141" t="s">
        <v>2</v>
      </c>
      <c r="C7" s="261" t="s">
        <v>1647</v>
      </c>
      <c r="D7" s="261"/>
      <c r="E7" s="261"/>
    </row>
    <row r="8" spans="1:6" ht="12.75">
      <c r="A8" s="12" t="s">
        <v>15</v>
      </c>
      <c r="C8" s="256" t="s">
        <v>1648</v>
      </c>
      <c r="D8" s="256"/>
      <c r="E8" s="256"/>
    </row>
    <row r="9" spans="1:6" ht="12.75">
      <c r="A9" s="141" t="s">
        <v>3</v>
      </c>
      <c r="C9" s="261" t="s">
        <v>1649</v>
      </c>
      <c r="D9" s="261"/>
      <c r="E9" s="261"/>
    </row>
    <row r="10" spans="1:6" ht="12.75">
      <c r="A10" s="12" t="s">
        <v>4</v>
      </c>
      <c r="C10" s="256" t="s">
        <v>1650</v>
      </c>
      <c r="D10" s="256"/>
      <c r="E10" s="256"/>
    </row>
    <row r="11" spans="1:6" ht="12.75">
      <c r="A11" s="141" t="s">
        <v>5</v>
      </c>
      <c r="C11" s="261" t="s">
        <v>306</v>
      </c>
      <c r="D11" s="261"/>
      <c r="E11" s="261"/>
    </row>
    <row r="12" spans="1:6" ht="12.75">
      <c r="A12" s="12" t="s">
        <v>6</v>
      </c>
      <c r="C12" s="256" t="s">
        <v>1651</v>
      </c>
      <c r="D12" s="256"/>
      <c r="E12" s="256"/>
    </row>
    <row r="13" spans="1:6" ht="12.75">
      <c r="A13" s="141" t="s">
        <v>7</v>
      </c>
      <c r="C13" s="261" t="s">
        <v>1652</v>
      </c>
      <c r="D13" s="261"/>
      <c r="E13" s="261"/>
    </row>
    <row r="14" spans="1:6" ht="12.75">
      <c r="A14" s="12" t="s">
        <v>8</v>
      </c>
      <c r="C14" s="256" t="s">
        <v>1653</v>
      </c>
      <c r="D14" s="256"/>
      <c r="E14" s="256"/>
    </row>
    <row r="15" spans="1:6" ht="12.75"/>
    <row r="16" spans="1:6" ht="12.75">
      <c r="A16" s="110" t="s">
        <v>730</v>
      </c>
      <c r="B16" s="111" t="s">
        <v>731</v>
      </c>
    </row>
    <row r="17" spans="1:5" ht="12.75">
      <c r="A17" s="17" t="s">
        <v>30</v>
      </c>
      <c r="B17" s="18" t="s">
        <v>419</v>
      </c>
    </row>
    <row r="18" spans="1:5" ht="38.25">
      <c r="A18" s="192" t="s">
        <v>17</v>
      </c>
      <c r="B18" s="192" t="s">
        <v>720</v>
      </c>
      <c r="C18" s="192" t="s">
        <v>19</v>
      </c>
      <c r="D18" s="193" t="s">
        <v>1660</v>
      </c>
      <c r="E18" s="193" t="s">
        <v>1661</v>
      </c>
    </row>
    <row r="19" spans="1:5" s="170" customFormat="1" ht="25.5">
      <c r="A19" s="47" t="s">
        <v>16</v>
      </c>
      <c r="B19" s="104" t="s">
        <v>115</v>
      </c>
      <c r="C19" s="105" t="s">
        <v>116</v>
      </c>
      <c r="D19" s="223"/>
      <c r="E19" s="223"/>
    </row>
    <row r="20" spans="1:5" ht="51">
      <c r="A20" s="142">
        <v>1</v>
      </c>
      <c r="B20" s="106" t="s">
        <v>705</v>
      </c>
      <c r="C20" s="107" t="s">
        <v>117</v>
      </c>
      <c r="D20" s="223">
        <v>1.8974158314495299E-2</v>
      </c>
      <c r="E20" s="223">
        <v>1.8462608861373801E-2</v>
      </c>
    </row>
    <row r="21" spans="1:5" ht="51">
      <c r="A21" s="142">
        <v>2</v>
      </c>
      <c r="B21" s="106" t="s">
        <v>706</v>
      </c>
      <c r="C21" s="107" t="s">
        <v>118</v>
      </c>
      <c r="D21" s="223">
        <v>8.1102095315967496E-4</v>
      </c>
      <c r="E21" s="223">
        <v>9.7526554013684303E-4</v>
      </c>
    </row>
    <row r="22" spans="1:5" ht="63.75">
      <c r="A22" s="142">
        <v>3</v>
      </c>
      <c r="B22" s="106" t="s">
        <v>707</v>
      </c>
      <c r="C22" s="107" t="s">
        <v>119</v>
      </c>
      <c r="D22" s="223">
        <v>1.0990704921022699E-3</v>
      </c>
      <c r="E22" s="223">
        <v>1.62475998377189E-3</v>
      </c>
    </row>
    <row r="23" spans="1:5" ht="38.25">
      <c r="A23" s="142">
        <v>4</v>
      </c>
      <c r="B23" s="106" t="s">
        <v>420</v>
      </c>
      <c r="C23" s="107" t="s">
        <v>120</v>
      </c>
      <c r="D23" s="223">
        <v>2.5179709926478801E-4</v>
      </c>
      <c r="E23" s="223">
        <v>3.9250686969199701E-4</v>
      </c>
    </row>
    <row r="24" spans="1:5" ht="51">
      <c r="A24" s="142">
        <v>5</v>
      </c>
      <c r="B24" s="106" t="s">
        <v>708</v>
      </c>
      <c r="C24" s="107" t="s">
        <v>709</v>
      </c>
      <c r="D24" s="109"/>
      <c r="E24" s="109"/>
    </row>
    <row r="25" spans="1:5" ht="76.5">
      <c r="A25" s="142">
        <v>6</v>
      </c>
      <c r="B25" s="106" t="s">
        <v>710</v>
      </c>
      <c r="C25" s="107" t="s">
        <v>670</v>
      </c>
      <c r="D25" s="109"/>
      <c r="E25" s="109"/>
    </row>
    <row r="26" spans="1:5" ht="76.5">
      <c r="A26" s="142">
        <v>7</v>
      </c>
      <c r="B26" s="106" t="s">
        <v>421</v>
      </c>
      <c r="C26" s="107" t="s">
        <v>121</v>
      </c>
      <c r="D26" s="223">
        <v>2.1195042025655501E-4</v>
      </c>
      <c r="E26" s="223">
        <v>3.2736185962635298E-4</v>
      </c>
    </row>
    <row r="27" spans="1:5" ht="25.5">
      <c r="A27" s="142">
        <v>8</v>
      </c>
      <c r="B27" s="106" t="s">
        <v>711</v>
      </c>
      <c r="C27" s="107" t="s">
        <v>122</v>
      </c>
      <c r="D27" s="223">
        <v>2.2200817511758199E-2</v>
      </c>
      <c r="E27" s="223">
        <v>2.22780692238078E-2</v>
      </c>
    </row>
    <row r="28" spans="1:5" ht="12.75">
      <c r="A28" s="142">
        <v>9</v>
      </c>
      <c r="B28" s="106" t="s">
        <v>817</v>
      </c>
      <c r="C28" s="107" t="s">
        <v>123</v>
      </c>
      <c r="D28" s="223">
        <v>0.209941813812628</v>
      </c>
      <c r="E28" s="223">
        <v>0.103993687668772</v>
      </c>
    </row>
    <row r="29" spans="1:5" ht="51">
      <c r="A29" s="142">
        <v>10</v>
      </c>
      <c r="B29" s="106" t="s">
        <v>712</v>
      </c>
      <c r="C29" s="107" t="s">
        <v>670</v>
      </c>
      <c r="D29" s="109"/>
      <c r="E29" s="109"/>
    </row>
    <row r="30" spans="1:5" s="170" customFormat="1" ht="25.5">
      <c r="A30" s="47" t="s">
        <v>22</v>
      </c>
      <c r="B30" s="104" t="s">
        <v>124</v>
      </c>
      <c r="C30" s="105" t="s">
        <v>125</v>
      </c>
      <c r="D30" s="108"/>
      <c r="E30" s="108"/>
    </row>
    <row r="31" spans="1:5" ht="38.25">
      <c r="A31" s="264">
        <v>1</v>
      </c>
      <c r="B31" s="106" t="s">
        <v>126</v>
      </c>
      <c r="C31" s="107" t="s">
        <v>127</v>
      </c>
      <c r="D31" s="143">
        <v>137703661600</v>
      </c>
      <c r="E31" s="143">
        <v>139937429300</v>
      </c>
    </row>
    <row r="32" spans="1:5" ht="25.5">
      <c r="A32" s="265"/>
      <c r="B32" s="106" t="s">
        <v>128</v>
      </c>
      <c r="C32" s="107" t="s">
        <v>129</v>
      </c>
      <c r="D32" s="143">
        <v>137703661600</v>
      </c>
      <c r="E32" s="143">
        <v>139937429300</v>
      </c>
    </row>
    <row r="33" spans="1:5" ht="38.25">
      <c r="A33" s="266"/>
      <c r="B33" s="106" t="s">
        <v>713</v>
      </c>
      <c r="C33" s="107" t="s">
        <v>130</v>
      </c>
      <c r="D33" s="109">
        <v>13770366.16</v>
      </c>
      <c r="E33" s="109">
        <v>13993742.93</v>
      </c>
    </row>
    <row r="34" spans="1:5" ht="38.25">
      <c r="A34" s="263">
        <v>2</v>
      </c>
      <c r="B34" s="106" t="s">
        <v>131</v>
      </c>
      <c r="C34" s="107" t="s">
        <v>132</v>
      </c>
      <c r="D34" s="143">
        <v>58715083700</v>
      </c>
      <c r="E34" s="143">
        <v>-2233767700</v>
      </c>
    </row>
    <row r="35" spans="1:5" ht="25.5">
      <c r="A35" s="263"/>
      <c r="B35" s="106" t="s">
        <v>133</v>
      </c>
      <c r="C35" s="107" t="s">
        <v>714</v>
      </c>
      <c r="D35" s="109">
        <v>5871508.3700000001</v>
      </c>
      <c r="E35" s="109">
        <v>-223376.77</v>
      </c>
    </row>
    <row r="36" spans="1:5" ht="25.5">
      <c r="A36" s="263"/>
      <c r="B36" s="106" t="s">
        <v>134</v>
      </c>
      <c r="C36" s="107" t="s">
        <v>715</v>
      </c>
      <c r="D36" s="143">
        <v>58715083700</v>
      </c>
      <c r="E36" s="143">
        <v>-2233767700</v>
      </c>
    </row>
    <row r="37" spans="1:5" ht="25.5">
      <c r="A37" s="263"/>
      <c r="B37" s="106" t="s">
        <v>716</v>
      </c>
      <c r="C37" s="107" t="s">
        <v>135</v>
      </c>
      <c r="D37" s="109">
        <v>10548303.560000001</v>
      </c>
      <c r="E37" s="109">
        <v>2012567.11</v>
      </c>
    </row>
    <row r="38" spans="1:5" ht="25.5">
      <c r="A38" s="263"/>
      <c r="B38" s="106" t="s">
        <v>377</v>
      </c>
      <c r="C38" s="107" t="s">
        <v>136</v>
      </c>
      <c r="D38" s="143">
        <v>105483035600</v>
      </c>
      <c r="E38" s="143">
        <v>20125671100</v>
      </c>
    </row>
    <row r="39" spans="1:5" ht="25.5">
      <c r="A39" s="263"/>
      <c r="B39" s="106" t="s">
        <v>756</v>
      </c>
      <c r="C39" s="107" t="s">
        <v>137</v>
      </c>
      <c r="D39" s="109">
        <v>-4676795.1900000004</v>
      </c>
      <c r="E39" s="109">
        <v>-2235943.88</v>
      </c>
    </row>
    <row r="40" spans="1:5" ht="38.25">
      <c r="A40" s="263"/>
      <c r="B40" s="106" t="s">
        <v>378</v>
      </c>
      <c r="C40" s="107" t="s">
        <v>138</v>
      </c>
      <c r="D40" s="143">
        <v>-46767951900</v>
      </c>
      <c r="E40" s="143">
        <v>-22359438800</v>
      </c>
    </row>
    <row r="41" spans="1:5" ht="25.5">
      <c r="A41" s="263">
        <v>3</v>
      </c>
      <c r="B41" s="106" t="s">
        <v>379</v>
      </c>
      <c r="C41" s="107" t="s">
        <v>139</v>
      </c>
      <c r="D41" s="143">
        <v>196418745300</v>
      </c>
      <c r="E41" s="143">
        <v>137703661600</v>
      </c>
    </row>
    <row r="42" spans="1:5" ht="38.25">
      <c r="A42" s="263"/>
      <c r="B42" s="106" t="s">
        <v>717</v>
      </c>
      <c r="C42" s="107" t="s">
        <v>140</v>
      </c>
      <c r="D42" s="143">
        <v>196418745300</v>
      </c>
      <c r="E42" s="143">
        <v>137703661600</v>
      </c>
    </row>
    <row r="43" spans="1:5" ht="25.5">
      <c r="A43" s="263"/>
      <c r="B43" s="106" t="s">
        <v>718</v>
      </c>
      <c r="C43" s="107" t="s">
        <v>141</v>
      </c>
      <c r="D43" s="109">
        <v>19641874.530000001</v>
      </c>
      <c r="E43" s="109">
        <v>13770366.16</v>
      </c>
    </row>
    <row r="44" spans="1:5" ht="51">
      <c r="A44" s="142">
        <v>4</v>
      </c>
      <c r="B44" s="106" t="s">
        <v>142</v>
      </c>
      <c r="C44" s="107" t="s">
        <v>143</v>
      </c>
      <c r="D44" s="223">
        <v>0.20749999999999999</v>
      </c>
      <c r="E44" s="223">
        <v>0.29672487154836802</v>
      </c>
    </row>
    <row r="45" spans="1:5" ht="25.5">
      <c r="A45" s="142">
        <v>5</v>
      </c>
      <c r="B45" s="106" t="s">
        <v>144</v>
      </c>
      <c r="C45" s="107" t="s">
        <v>145</v>
      </c>
      <c r="D45" s="223">
        <v>0.29870000000000002</v>
      </c>
      <c r="E45" s="223">
        <v>0.4148</v>
      </c>
    </row>
    <row r="46" spans="1:5" ht="25.5">
      <c r="A46" s="142">
        <v>6</v>
      </c>
      <c r="B46" s="106" t="s">
        <v>146</v>
      </c>
      <c r="C46" s="107" t="s">
        <v>147</v>
      </c>
      <c r="D46" s="223">
        <v>0.15559999999999999</v>
      </c>
      <c r="E46" s="223">
        <v>0.20519999999999999</v>
      </c>
    </row>
    <row r="47" spans="1:5" ht="25.5">
      <c r="A47" s="142">
        <v>7</v>
      </c>
      <c r="B47" s="106" t="s">
        <v>148</v>
      </c>
      <c r="C47" s="107" t="s">
        <v>149</v>
      </c>
      <c r="D47" s="143">
        <v>12168</v>
      </c>
      <c r="E47" s="143">
        <v>4511</v>
      </c>
    </row>
    <row r="48" spans="1:5" ht="25.5">
      <c r="A48" s="142">
        <v>8</v>
      </c>
      <c r="B48" s="106" t="s">
        <v>380</v>
      </c>
      <c r="C48" s="107" t="s">
        <v>150</v>
      </c>
      <c r="D48" s="109">
        <v>35761.94</v>
      </c>
      <c r="E48" s="109">
        <v>28151.05</v>
      </c>
    </row>
    <row r="49" spans="1:5" ht="38.25">
      <c r="A49" s="142">
        <v>9</v>
      </c>
      <c r="B49" s="106" t="s">
        <v>719</v>
      </c>
      <c r="C49" s="107" t="s">
        <v>671</v>
      </c>
      <c r="D49" s="109"/>
      <c r="E49" s="109"/>
    </row>
    <row r="50" spans="1:5" ht="31.5" customHeight="1">
      <c r="A50" s="262" t="s">
        <v>807</v>
      </c>
      <c r="B50" s="256"/>
      <c r="C50" s="256"/>
      <c r="D50" s="256"/>
      <c r="E50" s="256"/>
    </row>
    <row r="51" spans="1:5" ht="95.25" customHeight="1">
      <c r="A51" s="262" t="s">
        <v>808</v>
      </c>
      <c r="B51" s="256"/>
      <c r="C51" s="256"/>
      <c r="D51" s="256"/>
      <c r="E51" s="256"/>
    </row>
    <row r="52" spans="1:5" ht="12.75">
      <c r="A52" s="22" t="s">
        <v>10</v>
      </c>
      <c r="D52" s="22" t="s">
        <v>11</v>
      </c>
    </row>
    <row r="53" spans="1:5" s="169" customFormat="1" ht="12.75">
      <c r="A53" s="23" t="s">
        <v>12</v>
      </c>
      <c r="B53" s="23"/>
      <c r="C53" s="23"/>
      <c r="D53" s="23" t="s">
        <v>13</v>
      </c>
      <c r="E53" s="23"/>
    </row>
    <row r="54" spans="1:5" ht="12.75"/>
    <row r="55" spans="1:5" ht="12.75"/>
    <row r="56" spans="1:5" ht="12.75"/>
    <row r="57" spans="1:5" ht="12.75"/>
    <row r="58" spans="1:5" ht="12.75"/>
    <row r="59" spans="1:5" ht="12.75"/>
    <row r="60" spans="1:5" ht="12.75"/>
    <row r="61" spans="1:5" ht="12.75"/>
    <row r="62" spans="1:5" ht="12.75">
      <c r="A62" s="38"/>
      <c r="B62" s="38"/>
      <c r="D62" s="38"/>
      <c r="E62" s="38"/>
    </row>
    <row r="63" spans="1:5" ht="12.75">
      <c r="A63" s="22" t="s">
        <v>14</v>
      </c>
      <c r="D63" s="22" t="s">
        <v>1647</v>
      </c>
    </row>
    <row r="64" spans="1:5" ht="12.75">
      <c r="A64" s="22" t="s">
        <v>1654</v>
      </c>
      <c r="D64" s="22" t="s">
        <v>1655</v>
      </c>
    </row>
    <row r="65" spans="1:4" ht="12.75">
      <c r="A65" s="12" t="s">
        <v>1656</v>
      </c>
      <c r="D65" s="12" t="s">
        <v>1657</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6" zoomScaleNormal="100" zoomScaleSheetLayoutView="100" workbookViewId="0">
      <selection activeCell="B32" sqref="B32"/>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27"/>
  </cols>
  <sheetData>
    <row r="1" spans="1:6" ht="65.25" customHeight="1">
      <c r="A1" s="257" t="s">
        <v>811</v>
      </c>
      <c r="B1" s="257"/>
      <c r="C1" s="257"/>
      <c r="D1" s="257"/>
      <c r="E1" s="257"/>
      <c r="F1" s="257"/>
    </row>
    <row r="2" spans="1:6" ht="64.5" customHeight="1">
      <c r="A2" s="258" t="s">
        <v>812</v>
      </c>
      <c r="B2" s="258"/>
      <c r="C2" s="258"/>
      <c r="D2" s="258"/>
      <c r="E2" s="258"/>
      <c r="F2" s="258"/>
    </row>
    <row r="3" spans="1:6" ht="31.15" customHeight="1">
      <c r="A3" s="259" t="s">
        <v>251</v>
      </c>
      <c r="B3" s="259"/>
      <c r="C3" s="259"/>
      <c r="D3" s="259"/>
      <c r="E3" s="259"/>
      <c r="F3" s="259"/>
    </row>
    <row r="4" spans="1:6" ht="6" customHeight="1"/>
    <row r="5" spans="1:6" ht="16.899999999999999" customHeight="1">
      <c r="A5" s="260" t="str">
        <f>TONGQUAN!C1</f>
        <v>Tại ngày 31 tháng 12 năm 2024
/ As at 31 Dec 2024</v>
      </c>
      <c r="B5" s="260"/>
      <c r="C5" s="260"/>
      <c r="D5" s="260"/>
      <c r="E5" s="260"/>
      <c r="F5" s="260"/>
    </row>
    <row r="6" spans="1:6" ht="16.899999999999999" customHeight="1"/>
    <row r="7" spans="1:6" ht="16.899999999999999" customHeight="1">
      <c r="A7" s="141" t="s">
        <v>2</v>
      </c>
      <c r="C7" s="234" t="str">
        <f>TONGQUAN!D5</f>
        <v>Công ty TNHH quản lý quỹ đầu tư chứng khoán Vietcombank</v>
      </c>
      <c r="D7" s="234"/>
      <c r="E7" s="234"/>
      <c r="F7" s="234"/>
    </row>
    <row r="8" spans="1:6" ht="16.899999999999999" customHeight="1">
      <c r="A8" s="12" t="s">
        <v>15</v>
      </c>
      <c r="C8" s="262" t="str">
        <f>TONGQUAN!D6</f>
        <v>Vietcombank Fund Management Company Limited</v>
      </c>
      <c r="D8" s="262"/>
      <c r="E8" s="262"/>
      <c r="F8" s="262"/>
    </row>
    <row r="9" spans="1:6" ht="16.899999999999999" customHeight="1">
      <c r="A9" s="141" t="s">
        <v>3</v>
      </c>
      <c r="C9" s="234" t="str">
        <f>TONGQUAN!D7</f>
        <v>Ngân hàng TNHH Một thành viên Standard Chartered (Việt Nam)</v>
      </c>
      <c r="D9" s="234"/>
      <c r="E9" s="234"/>
      <c r="F9" s="234"/>
    </row>
    <row r="10" spans="1:6" ht="16.899999999999999" customHeight="1">
      <c r="A10" s="12" t="s">
        <v>4</v>
      </c>
      <c r="C10" s="262" t="str">
        <f>TONGQUAN!D8</f>
        <v>Standard Chartered Bank (Vietnam) Limited</v>
      </c>
      <c r="D10" s="262"/>
      <c r="E10" s="262"/>
      <c r="F10" s="262"/>
    </row>
    <row r="11" spans="1:6" ht="16.899999999999999" customHeight="1">
      <c r="A11" s="141" t="s">
        <v>5</v>
      </c>
      <c r="C11" s="234" t="str">
        <f>TONGQUAN!D9</f>
        <v>Quỹ Đầu tư Cổ Phiếu Hàng Đầu VCBF</v>
      </c>
      <c r="D11" s="234"/>
      <c r="E11" s="234"/>
      <c r="F11" s="234"/>
    </row>
    <row r="12" spans="1:6" ht="16.899999999999999" customHeight="1">
      <c r="A12" s="12" t="s">
        <v>6</v>
      </c>
      <c r="C12" s="262" t="str">
        <f>TONGQUAN!D10</f>
        <v>VCBF Blue Chip Fund (VCBBCF)</v>
      </c>
      <c r="D12" s="262"/>
      <c r="E12" s="262"/>
      <c r="F12" s="262"/>
    </row>
    <row r="13" spans="1:6" ht="16.899999999999999" customHeight="1">
      <c r="A13" s="141" t="s">
        <v>7</v>
      </c>
      <c r="C13" s="234" t="str">
        <f>TONGQUAN!D11</f>
        <v>Ngày 14 tháng 01 năm 2025</v>
      </c>
      <c r="D13" s="234"/>
      <c r="E13" s="234"/>
      <c r="F13" s="234"/>
    </row>
    <row r="14" spans="1:6" ht="16.899999999999999" customHeight="1">
      <c r="A14" s="12" t="s">
        <v>8</v>
      </c>
      <c r="C14" s="262" t="str">
        <f>TONGQUAN!D12</f>
        <v>14 Jan 2025</v>
      </c>
      <c r="D14" s="262"/>
      <c r="E14" s="262"/>
      <c r="F14" s="262"/>
    </row>
    <row r="15" spans="1:6" ht="16.899999999999999" customHeight="1"/>
    <row r="16" spans="1:6" ht="46.9" customHeight="1">
      <c r="A16" s="28" t="s">
        <v>252</v>
      </c>
      <c r="B16" s="28" t="s">
        <v>169</v>
      </c>
      <c r="C16" s="28" t="s">
        <v>170</v>
      </c>
      <c r="D16" s="28" t="s">
        <v>171</v>
      </c>
      <c r="E16" s="28" t="str">
        <f>BCTaiSan_06027!D18</f>
        <v>Ngày 31 tháng 12 năm 2024
 As at 31 Dec 2024</v>
      </c>
      <c r="F16" s="28" t="str">
        <f>BCTaiSan_06027!E18</f>
        <v>Ngày 31 tháng 12 năm 2023
 As at 31 Dec 2023</v>
      </c>
    </row>
    <row r="17" spans="1:7" ht="25.5">
      <c r="A17" s="13" t="s">
        <v>16</v>
      </c>
      <c r="B17" s="207" t="s">
        <v>468</v>
      </c>
      <c r="C17" s="208" t="s">
        <v>16</v>
      </c>
      <c r="D17" s="20"/>
      <c r="E17" s="20"/>
      <c r="F17" s="20"/>
    </row>
    <row r="18" spans="1:7" ht="25.5">
      <c r="A18" s="209" t="s">
        <v>469</v>
      </c>
      <c r="B18" s="210" t="s">
        <v>470</v>
      </c>
      <c r="C18" s="211" t="s">
        <v>471</v>
      </c>
      <c r="D18" s="209"/>
      <c r="E18" s="212">
        <v>41717778151</v>
      </c>
      <c r="F18" s="212">
        <v>5241729084</v>
      </c>
    </row>
    <row r="19" spans="1:7" ht="25.5">
      <c r="A19" s="209" t="s">
        <v>472</v>
      </c>
      <c r="B19" s="210" t="s">
        <v>473</v>
      </c>
      <c r="C19" s="211" t="s">
        <v>474</v>
      </c>
      <c r="D19" s="209"/>
      <c r="E19" s="212">
        <v>41717778151</v>
      </c>
      <c r="F19" s="212">
        <v>5241729084</v>
      </c>
    </row>
    <row r="20" spans="1:7" s="67" customFormat="1" ht="25.5">
      <c r="A20" s="209" t="s">
        <v>475</v>
      </c>
      <c r="B20" s="213" t="s">
        <v>476</v>
      </c>
      <c r="C20" s="214" t="s">
        <v>477</v>
      </c>
      <c r="D20" s="209"/>
      <c r="E20" s="212">
        <v>5291395375</v>
      </c>
      <c r="F20" s="212">
        <v>922638390</v>
      </c>
      <c r="G20" s="66"/>
    </row>
    <row r="21" spans="1:7" s="67" customFormat="1" ht="25.5">
      <c r="A21" s="209" t="s">
        <v>475</v>
      </c>
      <c r="B21" s="213" t="s">
        <v>836</v>
      </c>
      <c r="C21" s="214" t="s">
        <v>478</v>
      </c>
      <c r="D21" s="209"/>
      <c r="E21" s="212">
        <v>185582306</v>
      </c>
      <c r="F21" s="212">
        <v>78466</v>
      </c>
      <c r="G21" s="66"/>
    </row>
    <row r="22" spans="1:7" s="67" customFormat="1" ht="25.5">
      <c r="A22" s="209" t="s">
        <v>475</v>
      </c>
      <c r="B22" s="213" t="s">
        <v>479</v>
      </c>
      <c r="C22" s="214" t="s">
        <v>480</v>
      </c>
      <c r="D22" s="209"/>
      <c r="E22" s="212">
        <v>36240800470</v>
      </c>
      <c r="F22" s="212">
        <v>4319012228</v>
      </c>
      <c r="G22" s="66"/>
    </row>
    <row r="23" spans="1:7" ht="25.5">
      <c r="A23" s="209" t="s">
        <v>475</v>
      </c>
      <c r="B23" s="213" t="s">
        <v>21</v>
      </c>
      <c r="C23" s="214" t="s">
        <v>481</v>
      </c>
      <c r="D23" s="209"/>
      <c r="E23" s="212">
        <v>0</v>
      </c>
      <c r="F23" s="212">
        <v>0</v>
      </c>
    </row>
    <row r="24" spans="1:7" ht="25.5">
      <c r="A24" s="209" t="s">
        <v>482</v>
      </c>
      <c r="B24" s="210" t="s">
        <v>837</v>
      </c>
      <c r="C24" s="211" t="s">
        <v>483</v>
      </c>
      <c r="D24" s="209"/>
      <c r="E24" s="212">
        <v>0</v>
      </c>
      <c r="F24" s="212">
        <v>0</v>
      </c>
    </row>
    <row r="25" spans="1:7" ht="25.5">
      <c r="A25" s="209" t="s">
        <v>484</v>
      </c>
      <c r="B25" s="210" t="s">
        <v>485</v>
      </c>
      <c r="C25" s="211" t="s">
        <v>486</v>
      </c>
      <c r="D25" s="209"/>
      <c r="E25" s="212">
        <v>665519696650</v>
      </c>
      <c r="F25" s="212">
        <v>383768136050</v>
      </c>
    </row>
    <row r="26" spans="1:7" ht="25.5">
      <c r="A26" s="209" t="s">
        <v>487</v>
      </c>
      <c r="B26" s="210" t="s">
        <v>488</v>
      </c>
      <c r="C26" s="211" t="s">
        <v>489</v>
      </c>
      <c r="D26" s="209"/>
      <c r="E26" s="212">
        <v>665519696650</v>
      </c>
      <c r="F26" s="212">
        <v>383768136050</v>
      </c>
    </row>
    <row r="27" spans="1:7" ht="25.5">
      <c r="A27" s="209" t="s">
        <v>475</v>
      </c>
      <c r="B27" s="213" t="s">
        <v>818</v>
      </c>
      <c r="C27" s="214" t="s">
        <v>490</v>
      </c>
      <c r="D27" s="209"/>
      <c r="E27" s="212">
        <v>665519696650</v>
      </c>
      <c r="F27" s="212">
        <v>383768136050</v>
      </c>
    </row>
    <row r="28" spans="1:7" ht="25.5">
      <c r="A28" s="209" t="s">
        <v>475</v>
      </c>
      <c r="B28" s="213" t="s">
        <v>819</v>
      </c>
      <c r="C28" s="214" t="s">
        <v>491</v>
      </c>
      <c r="D28" s="209"/>
      <c r="E28" s="212">
        <v>0</v>
      </c>
      <c r="F28" s="212">
        <v>0</v>
      </c>
    </row>
    <row r="29" spans="1:7" ht="25.5">
      <c r="A29" s="209" t="s">
        <v>475</v>
      </c>
      <c r="B29" s="213" t="s">
        <v>492</v>
      </c>
      <c r="C29" s="214" t="s">
        <v>493</v>
      </c>
      <c r="D29" s="209"/>
      <c r="E29" s="212">
        <v>0</v>
      </c>
      <c r="F29" s="212">
        <v>0</v>
      </c>
    </row>
    <row r="30" spans="1:7" ht="25.5">
      <c r="A30" s="209" t="s">
        <v>475</v>
      </c>
      <c r="B30" s="213" t="s">
        <v>494</v>
      </c>
      <c r="C30" s="214" t="s">
        <v>495</v>
      </c>
      <c r="D30" s="209"/>
      <c r="E30" s="212">
        <v>0</v>
      </c>
      <c r="F30" s="212">
        <v>0</v>
      </c>
    </row>
    <row r="31" spans="1:7" ht="25.5">
      <c r="A31" s="209" t="s">
        <v>475</v>
      </c>
      <c r="B31" s="213" t="s">
        <v>825</v>
      </c>
      <c r="C31" s="214" t="s">
        <v>496</v>
      </c>
      <c r="D31" s="209"/>
      <c r="E31" s="212">
        <v>0</v>
      </c>
      <c r="F31" s="212">
        <v>0</v>
      </c>
    </row>
    <row r="32" spans="1:7" ht="25.5">
      <c r="A32" s="209" t="s">
        <v>475</v>
      </c>
      <c r="B32" s="213" t="s">
        <v>455</v>
      </c>
      <c r="C32" s="214" t="s">
        <v>497</v>
      </c>
      <c r="D32" s="209"/>
      <c r="E32" s="212">
        <v>0</v>
      </c>
      <c r="F32" s="212">
        <v>0</v>
      </c>
    </row>
    <row r="33" spans="1:6" ht="25.5">
      <c r="A33" s="209" t="s">
        <v>475</v>
      </c>
      <c r="B33" s="213" t="s">
        <v>456</v>
      </c>
      <c r="C33" s="214" t="s">
        <v>498</v>
      </c>
      <c r="D33" s="209"/>
      <c r="E33" s="212">
        <v>0</v>
      </c>
      <c r="F33" s="212">
        <v>0</v>
      </c>
    </row>
    <row r="34" spans="1:6" ht="25.5">
      <c r="A34" s="209" t="s">
        <v>475</v>
      </c>
      <c r="B34" s="213" t="s">
        <v>457</v>
      </c>
      <c r="C34" s="214" t="s">
        <v>499</v>
      </c>
      <c r="D34" s="209"/>
      <c r="E34" s="212">
        <v>0</v>
      </c>
      <c r="F34" s="212">
        <v>0</v>
      </c>
    </row>
    <row r="35" spans="1:6" ht="25.5">
      <c r="A35" s="209" t="s">
        <v>475</v>
      </c>
      <c r="B35" s="213" t="s">
        <v>500</v>
      </c>
      <c r="C35" s="214" t="s">
        <v>501</v>
      </c>
      <c r="D35" s="209"/>
      <c r="E35" s="212">
        <v>0</v>
      </c>
      <c r="F35" s="212">
        <v>0</v>
      </c>
    </row>
    <row r="36" spans="1:6" ht="25.5">
      <c r="A36" s="209" t="s">
        <v>475</v>
      </c>
      <c r="B36" s="213" t="s">
        <v>458</v>
      </c>
      <c r="C36" s="214" t="s">
        <v>502</v>
      </c>
      <c r="D36" s="209"/>
      <c r="E36" s="212">
        <v>0</v>
      </c>
      <c r="F36" s="212">
        <v>0</v>
      </c>
    </row>
    <row r="37" spans="1:6" ht="25.5">
      <c r="A37" s="209" t="s">
        <v>503</v>
      </c>
      <c r="B37" s="210" t="s">
        <v>504</v>
      </c>
      <c r="C37" s="211" t="s">
        <v>505</v>
      </c>
      <c r="D37" s="209"/>
      <c r="E37" s="212">
        <v>0</v>
      </c>
      <c r="F37" s="212">
        <v>0</v>
      </c>
    </row>
    <row r="38" spans="1:6" ht="25.5">
      <c r="A38" s="209" t="s">
        <v>506</v>
      </c>
      <c r="B38" s="210" t="s">
        <v>507</v>
      </c>
      <c r="C38" s="211" t="s">
        <v>508</v>
      </c>
      <c r="D38" s="209"/>
      <c r="E38" s="212">
        <v>755698000</v>
      </c>
      <c r="F38" s="212">
        <v>947788000</v>
      </c>
    </row>
    <row r="39" spans="1:6" ht="25.5">
      <c r="A39" s="209" t="s">
        <v>509</v>
      </c>
      <c r="B39" s="210" t="s">
        <v>510</v>
      </c>
      <c r="C39" s="211" t="s">
        <v>511</v>
      </c>
      <c r="D39" s="209"/>
      <c r="E39" s="212">
        <v>0</v>
      </c>
      <c r="F39" s="212">
        <v>838740000</v>
      </c>
    </row>
    <row r="40" spans="1:6" ht="25.5">
      <c r="A40" s="209" t="s">
        <v>475</v>
      </c>
      <c r="B40" s="213" t="s">
        <v>512</v>
      </c>
      <c r="C40" s="214" t="s">
        <v>513</v>
      </c>
      <c r="D40" s="209"/>
      <c r="E40" s="212">
        <v>0</v>
      </c>
      <c r="F40" s="212">
        <v>0</v>
      </c>
    </row>
    <row r="41" spans="1:6" ht="25.5">
      <c r="A41" s="209" t="s">
        <v>514</v>
      </c>
      <c r="B41" s="210" t="s">
        <v>515</v>
      </c>
      <c r="C41" s="211" t="s">
        <v>516</v>
      </c>
      <c r="D41" s="209"/>
      <c r="E41" s="212">
        <v>755698000</v>
      </c>
      <c r="F41" s="212">
        <v>109048000</v>
      </c>
    </row>
    <row r="42" spans="1:6" ht="25.5">
      <c r="A42" s="209" t="s">
        <v>517</v>
      </c>
      <c r="B42" s="210" t="s">
        <v>518</v>
      </c>
      <c r="C42" s="211" t="s">
        <v>519</v>
      </c>
      <c r="D42" s="209"/>
      <c r="E42" s="212">
        <v>0</v>
      </c>
      <c r="F42" s="212">
        <v>0</v>
      </c>
    </row>
    <row r="43" spans="1:6" ht="25.5">
      <c r="A43" s="209" t="s">
        <v>475</v>
      </c>
      <c r="B43" s="213" t="s">
        <v>459</v>
      </c>
      <c r="C43" s="214" t="s">
        <v>520</v>
      </c>
      <c r="D43" s="209"/>
      <c r="E43" s="212">
        <v>0</v>
      </c>
      <c r="F43" s="212">
        <v>0</v>
      </c>
    </row>
    <row r="44" spans="1:6" ht="25.5">
      <c r="A44" s="209" t="s">
        <v>475</v>
      </c>
      <c r="B44" s="213" t="s">
        <v>460</v>
      </c>
      <c r="C44" s="214" t="s">
        <v>521</v>
      </c>
      <c r="D44" s="209"/>
      <c r="E44" s="212">
        <v>0</v>
      </c>
      <c r="F44" s="212">
        <v>0</v>
      </c>
    </row>
    <row r="45" spans="1:6" ht="25.5">
      <c r="A45" s="209" t="s">
        <v>475</v>
      </c>
      <c r="B45" s="213" t="s">
        <v>838</v>
      </c>
      <c r="C45" s="214" t="s">
        <v>522</v>
      </c>
      <c r="D45" s="209"/>
      <c r="E45" s="212">
        <v>0</v>
      </c>
      <c r="F45" s="212">
        <v>0</v>
      </c>
    </row>
    <row r="46" spans="1:6" ht="25.5">
      <c r="A46" s="209" t="s">
        <v>475</v>
      </c>
      <c r="B46" s="213" t="s">
        <v>523</v>
      </c>
      <c r="C46" s="214" t="s">
        <v>524</v>
      </c>
      <c r="D46" s="209"/>
      <c r="E46" s="212">
        <v>0</v>
      </c>
      <c r="F46" s="212">
        <v>0</v>
      </c>
    </row>
    <row r="47" spans="1:6" ht="25.5">
      <c r="A47" s="209" t="s">
        <v>475</v>
      </c>
      <c r="B47" s="213" t="s">
        <v>839</v>
      </c>
      <c r="C47" s="214" t="s">
        <v>525</v>
      </c>
      <c r="D47" s="209"/>
      <c r="E47" s="212">
        <v>0</v>
      </c>
      <c r="F47" s="212">
        <v>0</v>
      </c>
    </row>
    <row r="48" spans="1:6" ht="25.5">
      <c r="A48" s="209" t="s">
        <v>475</v>
      </c>
      <c r="B48" s="210" t="s">
        <v>526</v>
      </c>
      <c r="C48" s="211" t="s">
        <v>527</v>
      </c>
      <c r="D48" s="209"/>
      <c r="E48" s="212">
        <v>0</v>
      </c>
      <c r="F48" s="212">
        <v>0</v>
      </c>
    </row>
    <row r="49" spans="1:7" ht="25.5">
      <c r="A49" s="209" t="s">
        <v>528</v>
      </c>
      <c r="B49" s="210" t="s">
        <v>529</v>
      </c>
      <c r="C49" s="211" t="s">
        <v>530</v>
      </c>
      <c r="D49" s="209"/>
      <c r="E49" s="212">
        <v>755698000</v>
      </c>
      <c r="F49" s="212">
        <v>109048000</v>
      </c>
    </row>
    <row r="50" spans="1:7" ht="25.5">
      <c r="A50" s="209" t="s">
        <v>475</v>
      </c>
      <c r="B50" s="213" t="s">
        <v>531</v>
      </c>
      <c r="C50" s="214" t="s">
        <v>532</v>
      </c>
      <c r="D50" s="209"/>
      <c r="E50" s="212">
        <v>755698000</v>
      </c>
      <c r="F50" s="212">
        <v>109048000</v>
      </c>
    </row>
    <row r="51" spans="1:7" ht="25.5">
      <c r="A51" s="209" t="s">
        <v>475</v>
      </c>
      <c r="B51" s="213" t="s">
        <v>533</v>
      </c>
      <c r="C51" s="214" t="s">
        <v>534</v>
      </c>
      <c r="D51" s="209"/>
      <c r="E51" s="212">
        <v>0</v>
      </c>
      <c r="F51" s="212">
        <v>0</v>
      </c>
    </row>
    <row r="52" spans="1:7" ht="25.5">
      <c r="A52" s="209" t="s">
        <v>475</v>
      </c>
      <c r="B52" s="213" t="s">
        <v>840</v>
      </c>
      <c r="C52" s="214" t="s">
        <v>535</v>
      </c>
      <c r="D52" s="209"/>
      <c r="E52" s="212">
        <v>0</v>
      </c>
      <c r="F52" s="212">
        <v>0</v>
      </c>
    </row>
    <row r="53" spans="1:7" ht="25.5">
      <c r="A53" s="209" t="s">
        <v>475</v>
      </c>
      <c r="B53" s="213" t="s">
        <v>536</v>
      </c>
      <c r="C53" s="214" t="s">
        <v>537</v>
      </c>
      <c r="D53" s="209"/>
      <c r="E53" s="212">
        <v>0</v>
      </c>
      <c r="F53" s="212">
        <v>0</v>
      </c>
    </row>
    <row r="54" spans="1:7" ht="25.5">
      <c r="A54" s="209" t="s">
        <v>475</v>
      </c>
      <c r="B54" s="213" t="s">
        <v>841</v>
      </c>
      <c r="C54" s="214" t="s">
        <v>538</v>
      </c>
      <c r="D54" s="209"/>
      <c r="E54" s="212">
        <v>0</v>
      </c>
      <c r="F54" s="212">
        <v>0</v>
      </c>
    </row>
    <row r="55" spans="1:7" ht="25.5">
      <c r="A55" s="209" t="s">
        <v>475</v>
      </c>
      <c r="B55" s="213" t="s">
        <v>539</v>
      </c>
      <c r="C55" s="214" t="s">
        <v>540</v>
      </c>
      <c r="D55" s="209"/>
      <c r="E55" s="212">
        <v>0</v>
      </c>
      <c r="F55" s="212">
        <v>0</v>
      </c>
    </row>
    <row r="56" spans="1:7" ht="25.5">
      <c r="A56" s="209" t="s">
        <v>541</v>
      </c>
      <c r="B56" s="210" t="s">
        <v>542</v>
      </c>
      <c r="C56" s="211" t="s">
        <v>543</v>
      </c>
      <c r="D56" s="209"/>
      <c r="E56" s="212">
        <v>0</v>
      </c>
      <c r="F56" s="212">
        <v>0</v>
      </c>
    </row>
    <row r="57" spans="1:7" s="67" customFormat="1" ht="25.5">
      <c r="A57" s="209" t="s">
        <v>475</v>
      </c>
      <c r="B57" s="213" t="s">
        <v>544</v>
      </c>
      <c r="C57" s="214" t="s">
        <v>545</v>
      </c>
      <c r="D57" s="209"/>
      <c r="E57" s="212">
        <v>0</v>
      </c>
      <c r="F57" s="212">
        <v>0</v>
      </c>
      <c r="G57" s="66"/>
    </row>
    <row r="58" spans="1:7" ht="25.5">
      <c r="A58" s="209" t="s">
        <v>475</v>
      </c>
      <c r="B58" s="213" t="s">
        <v>546</v>
      </c>
      <c r="C58" s="214" t="s">
        <v>547</v>
      </c>
      <c r="D58" s="209"/>
      <c r="E58" s="212">
        <v>0</v>
      </c>
      <c r="F58" s="212">
        <v>0</v>
      </c>
    </row>
    <row r="59" spans="1:7" ht="25.5">
      <c r="A59" s="209" t="s">
        <v>475</v>
      </c>
      <c r="B59" s="213" t="s">
        <v>548</v>
      </c>
      <c r="C59" s="214" t="s">
        <v>549</v>
      </c>
      <c r="D59" s="209"/>
      <c r="E59" s="212">
        <v>0</v>
      </c>
      <c r="F59" s="212">
        <v>0</v>
      </c>
    </row>
    <row r="60" spans="1:7" ht="25.5">
      <c r="A60" s="209" t="s">
        <v>550</v>
      </c>
      <c r="B60" s="210" t="s">
        <v>551</v>
      </c>
      <c r="C60" s="211" t="s">
        <v>552</v>
      </c>
      <c r="D60" s="209"/>
      <c r="E60" s="212">
        <v>0</v>
      </c>
      <c r="F60" s="212">
        <v>0</v>
      </c>
    </row>
    <row r="61" spans="1:7" ht="25.5">
      <c r="A61" s="13" t="s">
        <v>475</v>
      </c>
      <c r="B61" s="207" t="s">
        <v>461</v>
      </c>
      <c r="C61" s="208" t="s">
        <v>553</v>
      </c>
      <c r="D61" s="20"/>
      <c r="E61" s="20">
        <v>707993172801</v>
      </c>
      <c r="F61" s="20">
        <v>389957653134</v>
      </c>
    </row>
    <row r="62" spans="1:7" ht="25.5">
      <c r="A62" s="13" t="s">
        <v>22</v>
      </c>
      <c r="B62" s="207" t="s">
        <v>554</v>
      </c>
      <c r="C62" s="208" t="s">
        <v>22</v>
      </c>
      <c r="D62" s="20"/>
      <c r="E62" s="20"/>
      <c r="F62" s="20"/>
    </row>
    <row r="63" spans="1:7" ht="25.5">
      <c r="A63" s="209" t="s">
        <v>469</v>
      </c>
      <c r="B63" s="210" t="s">
        <v>555</v>
      </c>
      <c r="C63" s="211" t="s">
        <v>556</v>
      </c>
      <c r="D63" s="209"/>
      <c r="E63" s="212">
        <v>0</v>
      </c>
      <c r="F63" s="212">
        <v>0</v>
      </c>
    </row>
    <row r="64" spans="1:7" ht="25.5">
      <c r="A64" s="209" t="s">
        <v>475</v>
      </c>
      <c r="B64" s="213" t="s">
        <v>557</v>
      </c>
      <c r="C64" s="214" t="s">
        <v>558</v>
      </c>
      <c r="D64" s="209"/>
      <c r="E64" s="212">
        <v>0</v>
      </c>
      <c r="F64" s="212">
        <v>0</v>
      </c>
    </row>
    <row r="65" spans="1:6" ht="25.5">
      <c r="A65" s="209" t="s">
        <v>475</v>
      </c>
      <c r="B65" s="213" t="s">
        <v>559</v>
      </c>
      <c r="C65" s="214" t="s">
        <v>560</v>
      </c>
      <c r="D65" s="209"/>
      <c r="E65" s="212">
        <v>0</v>
      </c>
      <c r="F65" s="212">
        <v>0</v>
      </c>
    </row>
    <row r="66" spans="1:6" ht="25.5">
      <c r="A66" s="209" t="s">
        <v>484</v>
      </c>
      <c r="B66" s="210" t="s">
        <v>561</v>
      </c>
      <c r="C66" s="211" t="s">
        <v>562</v>
      </c>
      <c r="D66" s="209"/>
      <c r="E66" s="212">
        <v>0</v>
      </c>
      <c r="F66" s="212">
        <v>820960140</v>
      </c>
    </row>
    <row r="67" spans="1:6" ht="25.5">
      <c r="A67" s="209" t="s">
        <v>506</v>
      </c>
      <c r="B67" s="210" t="s">
        <v>563</v>
      </c>
      <c r="C67" s="211" t="s">
        <v>564</v>
      </c>
      <c r="D67" s="209"/>
      <c r="E67" s="212">
        <v>426400257</v>
      </c>
      <c r="F67" s="212">
        <v>0</v>
      </c>
    </row>
    <row r="68" spans="1:6" ht="25.5">
      <c r="A68" s="209" t="s">
        <v>475</v>
      </c>
      <c r="B68" s="213" t="s">
        <v>565</v>
      </c>
      <c r="C68" s="214" t="s">
        <v>566</v>
      </c>
      <c r="D68" s="209"/>
      <c r="E68" s="212">
        <v>0</v>
      </c>
      <c r="F68" s="212">
        <v>0</v>
      </c>
    </row>
    <row r="69" spans="1:6" ht="25.5">
      <c r="A69" s="209" t="s">
        <v>475</v>
      </c>
      <c r="B69" s="213" t="s">
        <v>567</v>
      </c>
      <c r="C69" s="214" t="s">
        <v>568</v>
      </c>
      <c r="D69" s="209"/>
      <c r="E69" s="212">
        <v>426400257</v>
      </c>
      <c r="F69" s="212">
        <v>0</v>
      </c>
    </row>
    <row r="70" spans="1:6" ht="25.5">
      <c r="A70" s="209" t="s">
        <v>569</v>
      </c>
      <c r="B70" s="210" t="s">
        <v>570</v>
      </c>
      <c r="C70" s="211" t="s">
        <v>571</v>
      </c>
      <c r="D70" s="209"/>
      <c r="E70" s="212">
        <v>34911445</v>
      </c>
      <c r="F70" s="212">
        <v>0</v>
      </c>
    </row>
    <row r="71" spans="1:6" ht="25.5">
      <c r="A71" s="209" t="s">
        <v>572</v>
      </c>
      <c r="B71" s="210" t="s">
        <v>573</v>
      </c>
      <c r="C71" s="211" t="s">
        <v>574</v>
      </c>
      <c r="D71" s="209"/>
      <c r="E71" s="212">
        <v>0</v>
      </c>
      <c r="F71" s="212">
        <v>0</v>
      </c>
    </row>
    <row r="72" spans="1:6" ht="25.5">
      <c r="A72" s="209" t="s">
        <v>575</v>
      </c>
      <c r="B72" s="210" t="s">
        <v>576</v>
      </c>
      <c r="C72" s="211" t="s">
        <v>577</v>
      </c>
      <c r="D72" s="209"/>
      <c r="E72" s="212">
        <v>27000000</v>
      </c>
      <c r="F72" s="212">
        <v>71280000</v>
      </c>
    </row>
    <row r="73" spans="1:6" ht="25.5">
      <c r="A73" s="209" t="s">
        <v>475</v>
      </c>
      <c r="B73" s="213" t="s">
        <v>464</v>
      </c>
      <c r="C73" s="214" t="s">
        <v>578</v>
      </c>
      <c r="D73" s="209"/>
      <c r="E73" s="212">
        <v>0</v>
      </c>
      <c r="F73" s="212">
        <v>0</v>
      </c>
    </row>
    <row r="74" spans="1:6" ht="25.5">
      <c r="A74" s="209" t="s">
        <v>475</v>
      </c>
      <c r="B74" s="213" t="s">
        <v>579</v>
      </c>
      <c r="C74" s="214" t="s">
        <v>580</v>
      </c>
      <c r="D74" s="209"/>
      <c r="E74" s="212">
        <v>0</v>
      </c>
      <c r="F74" s="212">
        <v>0</v>
      </c>
    </row>
    <row r="75" spans="1:6" ht="25.5">
      <c r="A75" s="209" t="s">
        <v>475</v>
      </c>
      <c r="B75" s="213" t="s">
        <v>581</v>
      </c>
      <c r="C75" s="214" t="s">
        <v>582</v>
      </c>
      <c r="D75" s="209"/>
      <c r="E75" s="212">
        <v>0</v>
      </c>
      <c r="F75" s="212">
        <v>0</v>
      </c>
    </row>
    <row r="76" spans="1:6" ht="25.5">
      <c r="A76" s="209" t="s">
        <v>475</v>
      </c>
      <c r="B76" s="213" t="s">
        <v>583</v>
      </c>
      <c r="C76" s="214" t="s">
        <v>584</v>
      </c>
      <c r="D76" s="209"/>
      <c r="E76" s="212">
        <v>0</v>
      </c>
      <c r="F76" s="212">
        <v>71280000</v>
      </c>
    </row>
    <row r="77" spans="1:6" ht="25.5">
      <c r="A77" s="209" t="s">
        <v>475</v>
      </c>
      <c r="B77" s="213" t="s">
        <v>585</v>
      </c>
      <c r="C77" s="214" t="s">
        <v>586</v>
      </c>
      <c r="D77" s="209"/>
      <c r="E77" s="212">
        <v>0</v>
      </c>
      <c r="F77" s="212">
        <v>0</v>
      </c>
    </row>
    <row r="78" spans="1:6" ht="25.5">
      <c r="A78" s="209" t="s">
        <v>475</v>
      </c>
      <c r="B78" s="213" t="s">
        <v>587</v>
      </c>
      <c r="C78" s="214" t="s">
        <v>588</v>
      </c>
      <c r="D78" s="209"/>
      <c r="E78" s="212">
        <v>0</v>
      </c>
      <c r="F78" s="212">
        <v>0</v>
      </c>
    </row>
    <row r="79" spans="1:6" ht="25.5">
      <c r="A79" s="209" t="s">
        <v>475</v>
      </c>
      <c r="B79" s="213" t="s">
        <v>589</v>
      </c>
      <c r="C79" s="214" t="s">
        <v>590</v>
      </c>
      <c r="D79" s="209"/>
      <c r="E79" s="212">
        <v>27000000</v>
      </c>
      <c r="F79" s="212">
        <v>0</v>
      </c>
    </row>
    <row r="80" spans="1:6" ht="25.5">
      <c r="A80" s="209" t="s">
        <v>475</v>
      </c>
      <c r="B80" s="213" t="s">
        <v>591</v>
      </c>
      <c r="C80" s="214" t="s">
        <v>592</v>
      </c>
      <c r="D80" s="209"/>
      <c r="E80" s="212">
        <v>0</v>
      </c>
      <c r="F80" s="212">
        <v>0</v>
      </c>
    </row>
    <row r="81" spans="1:6" ht="25.5">
      <c r="A81" s="209" t="s">
        <v>475</v>
      </c>
      <c r="B81" s="213" t="s">
        <v>593</v>
      </c>
      <c r="C81" s="214" t="s">
        <v>594</v>
      </c>
      <c r="D81" s="209"/>
      <c r="E81" s="212">
        <v>0</v>
      </c>
      <c r="F81" s="212">
        <v>0</v>
      </c>
    </row>
    <row r="82" spans="1:6" ht="25.5">
      <c r="A82" s="209" t="s">
        <v>595</v>
      </c>
      <c r="B82" s="210" t="s">
        <v>596</v>
      </c>
      <c r="C82" s="211" t="s">
        <v>597</v>
      </c>
      <c r="D82" s="209"/>
      <c r="E82" s="212">
        <v>2552912124</v>
      </c>
      <c r="F82" s="212">
        <v>922638390</v>
      </c>
    </row>
    <row r="83" spans="1:6" ht="25.5">
      <c r="A83" s="209" t="s">
        <v>475</v>
      </c>
      <c r="B83" s="213" t="s">
        <v>462</v>
      </c>
      <c r="C83" s="214" t="s">
        <v>598</v>
      </c>
      <c r="D83" s="209"/>
      <c r="E83" s="212">
        <v>2552912124</v>
      </c>
      <c r="F83" s="212">
        <v>922638390</v>
      </c>
    </row>
    <row r="84" spans="1:6" ht="25.5">
      <c r="A84" s="209" t="s">
        <v>475</v>
      </c>
      <c r="B84" s="213" t="s">
        <v>463</v>
      </c>
      <c r="C84" s="214" t="s">
        <v>599</v>
      </c>
      <c r="D84" s="209"/>
      <c r="E84" s="212">
        <v>0</v>
      </c>
      <c r="F84" s="212">
        <v>0</v>
      </c>
    </row>
    <row r="85" spans="1:6" ht="25.5">
      <c r="A85" s="209" t="s">
        <v>600</v>
      </c>
      <c r="B85" s="210" t="s">
        <v>601</v>
      </c>
      <c r="C85" s="211" t="s">
        <v>602</v>
      </c>
      <c r="D85" s="209"/>
      <c r="E85" s="212">
        <v>1331289088</v>
      </c>
      <c r="F85" s="212">
        <v>78466</v>
      </c>
    </row>
    <row r="86" spans="1:6" ht="25.5">
      <c r="A86" s="209" t="s">
        <v>603</v>
      </c>
      <c r="B86" s="210" t="s">
        <v>604</v>
      </c>
      <c r="C86" s="211" t="s">
        <v>605</v>
      </c>
      <c r="D86" s="209"/>
      <c r="E86" s="212">
        <v>1189071256</v>
      </c>
      <c r="F86" s="212">
        <v>492327280</v>
      </c>
    </row>
    <row r="87" spans="1:6" ht="25.5">
      <c r="A87" s="209" t="s">
        <v>475</v>
      </c>
      <c r="B87" s="213" t="s">
        <v>606</v>
      </c>
      <c r="C87" s="214" t="s">
        <v>607</v>
      </c>
      <c r="D87" s="209"/>
      <c r="E87" s="212">
        <v>1091763370</v>
      </c>
      <c r="F87" s="212">
        <v>414447280</v>
      </c>
    </row>
    <row r="88" spans="1:6" ht="25.5">
      <c r="A88" s="209" t="s">
        <v>475</v>
      </c>
      <c r="B88" s="213" t="s">
        <v>608</v>
      </c>
      <c r="C88" s="214" t="s">
        <v>609</v>
      </c>
      <c r="D88" s="209"/>
      <c r="E88" s="212">
        <v>23228603</v>
      </c>
      <c r="F88" s="212">
        <v>11880000</v>
      </c>
    </row>
    <row r="89" spans="1:6" ht="25.5">
      <c r="A89" s="209" t="s">
        <v>475</v>
      </c>
      <c r="B89" s="213" t="s">
        <v>25</v>
      </c>
      <c r="C89" s="214" t="s">
        <v>610</v>
      </c>
      <c r="D89" s="209"/>
      <c r="E89" s="212">
        <v>17508603</v>
      </c>
      <c r="F89" s="212">
        <v>11000000</v>
      </c>
    </row>
    <row r="90" spans="1:6" ht="25.5">
      <c r="A90" s="209" t="s">
        <v>475</v>
      </c>
      <c r="B90" s="213" t="s">
        <v>37</v>
      </c>
      <c r="C90" s="214" t="s">
        <v>611</v>
      </c>
      <c r="D90" s="209"/>
      <c r="E90" s="212">
        <v>5720000</v>
      </c>
      <c r="F90" s="212">
        <v>880000</v>
      </c>
    </row>
    <row r="91" spans="1:6" ht="25.5">
      <c r="A91" s="209" t="s">
        <v>475</v>
      </c>
      <c r="B91" s="213" t="s">
        <v>828</v>
      </c>
      <c r="C91" s="214" t="s">
        <v>612</v>
      </c>
      <c r="D91" s="209"/>
      <c r="E91" s="212">
        <v>0</v>
      </c>
      <c r="F91" s="212">
        <v>0</v>
      </c>
    </row>
    <row r="92" spans="1:6" ht="25.5">
      <c r="A92" s="209" t="s">
        <v>475</v>
      </c>
      <c r="B92" s="213" t="s">
        <v>613</v>
      </c>
      <c r="C92" s="214" t="s">
        <v>614</v>
      </c>
      <c r="D92" s="209"/>
      <c r="E92" s="212">
        <v>37400000</v>
      </c>
      <c r="F92" s="212">
        <v>37400000</v>
      </c>
    </row>
    <row r="93" spans="1:6" ht="25.5">
      <c r="A93" s="209" t="s">
        <v>475</v>
      </c>
      <c r="B93" s="213" t="s">
        <v>615</v>
      </c>
      <c r="C93" s="214" t="s">
        <v>616</v>
      </c>
      <c r="D93" s="209"/>
      <c r="E93" s="212">
        <v>25679283</v>
      </c>
      <c r="F93" s="212">
        <v>17600000</v>
      </c>
    </row>
    <row r="94" spans="1:6" ht="25.5">
      <c r="A94" s="209" t="s">
        <v>475</v>
      </c>
      <c r="B94" s="213" t="s">
        <v>617</v>
      </c>
      <c r="C94" s="214" t="s">
        <v>618</v>
      </c>
      <c r="D94" s="209"/>
      <c r="E94" s="212">
        <v>11000000</v>
      </c>
      <c r="F94" s="212">
        <v>11000000</v>
      </c>
    </row>
    <row r="95" spans="1:6" ht="25.5">
      <c r="A95" s="209" t="s">
        <v>475</v>
      </c>
      <c r="B95" s="213" t="s">
        <v>619</v>
      </c>
      <c r="C95" s="214" t="s">
        <v>620</v>
      </c>
      <c r="D95" s="209"/>
      <c r="E95" s="212">
        <v>0</v>
      </c>
      <c r="F95" s="212">
        <v>0</v>
      </c>
    </row>
    <row r="96" spans="1:6" ht="25.5">
      <c r="A96" s="209" t="s">
        <v>475</v>
      </c>
      <c r="B96" s="213" t="s">
        <v>621</v>
      </c>
      <c r="C96" s="214" t="s">
        <v>622</v>
      </c>
      <c r="D96" s="209"/>
      <c r="E96" s="212">
        <v>0</v>
      </c>
      <c r="F96" s="212">
        <v>0</v>
      </c>
    </row>
    <row r="97" spans="1:6" ht="25.5">
      <c r="A97" s="209" t="s">
        <v>183</v>
      </c>
      <c r="B97" s="210" t="s">
        <v>623</v>
      </c>
      <c r="C97" s="211" t="s">
        <v>624</v>
      </c>
      <c r="D97" s="209"/>
      <c r="E97" s="212">
        <v>0</v>
      </c>
      <c r="F97" s="212">
        <v>0</v>
      </c>
    </row>
    <row r="98" spans="1:6" ht="25.5">
      <c r="A98" s="209" t="s">
        <v>475</v>
      </c>
      <c r="B98" s="213" t="s">
        <v>466</v>
      </c>
      <c r="C98" s="214" t="s">
        <v>625</v>
      </c>
      <c r="D98" s="209"/>
      <c r="E98" s="212">
        <v>0</v>
      </c>
      <c r="F98" s="212">
        <v>0</v>
      </c>
    </row>
    <row r="99" spans="1:6" ht="25.5">
      <c r="A99" s="209" t="s">
        <v>475</v>
      </c>
      <c r="B99" s="213" t="s">
        <v>467</v>
      </c>
      <c r="C99" s="214" t="s">
        <v>626</v>
      </c>
      <c r="D99" s="209"/>
      <c r="E99" s="212">
        <v>0</v>
      </c>
      <c r="F99" s="212">
        <v>0</v>
      </c>
    </row>
    <row r="100" spans="1:6" ht="25.5">
      <c r="A100" s="209" t="s">
        <v>475</v>
      </c>
      <c r="B100" s="213" t="s">
        <v>627</v>
      </c>
      <c r="C100" s="214" t="s">
        <v>628</v>
      </c>
      <c r="D100" s="209"/>
      <c r="E100" s="212">
        <v>0</v>
      </c>
      <c r="F100" s="212">
        <v>0</v>
      </c>
    </row>
    <row r="101" spans="1:6" ht="25.5">
      <c r="A101" s="209" t="s">
        <v>475</v>
      </c>
      <c r="B101" s="213" t="s">
        <v>629</v>
      </c>
      <c r="C101" s="214" t="s">
        <v>630</v>
      </c>
      <c r="D101" s="209"/>
      <c r="E101" s="212">
        <v>0</v>
      </c>
      <c r="F101" s="212">
        <v>0</v>
      </c>
    </row>
    <row r="102" spans="1:6" ht="25.5">
      <c r="A102" s="209" t="s">
        <v>475</v>
      </c>
      <c r="B102" s="213" t="s">
        <v>465</v>
      </c>
      <c r="C102" s="214" t="s">
        <v>631</v>
      </c>
      <c r="D102" s="209"/>
      <c r="E102" s="212">
        <v>0</v>
      </c>
      <c r="F102" s="212">
        <v>0</v>
      </c>
    </row>
    <row r="103" spans="1:6" ht="25.5">
      <c r="A103" s="13" t="s">
        <v>475</v>
      </c>
      <c r="B103" s="207" t="s">
        <v>632</v>
      </c>
      <c r="C103" s="208" t="s">
        <v>633</v>
      </c>
      <c r="D103" s="20"/>
      <c r="E103" s="20">
        <v>5561584170</v>
      </c>
      <c r="F103" s="20">
        <v>2307284276</v>
      </c>
    </row>
    <row r="104" spans="1:6" ht="38.25">
      <c r="A104" s="13" t="s">
        <v>28</v>
      </c>
      <c r="B104" s="207" t="s">
        <v>634</v>
      </c>
      <c r="C104" s="208" t="s">
        <v>635</v>
      </c>
      <c r="D104" s="20"/>
      <c r="E104" s="20">
        <v>702431588631</v>
      </c>
      <c r="F104" s="20">
        <v>387650368858</v>
      </c>
    </row>
    <row r="105" spans="1:6" ht="25.5">
      <c r="A105" s="209" t="s">
        <v>469</v>
      </c>
      <c r="B105" s="210" t="s">
        <v>636</v>
      </c>
      <c r="C105" s="211" t="s">
        <v>637</v>
      </c>
      <c r="D105" s="209"/>
      <c r="E105" s="212">
        <v>196418745300</v>
      </c>
      <c r="F105" s="212">
        <v>137703661600</v>
      </c>
    </row>
    <row r="106" spans="1:6" ht="25.5">
      <c r="A106" s="209" t="s">
        <v>472</v>
      </c>
      <c r="B106" s="210" t="s">
        <v>638</v>
      </c>
      <c r="C106" s="211" t="s">
        <v>639</v>
      </c>
      <c r="D106" s="209"/>
      <c r="E106" s="212">
        <v>752253734900</v>
      </c>
      <c r="F106" s="212">
        <v>646770699300</v>
      </c>
    </row>
    <row r="107" spans="1:6" ht="25.5">
      <c r="A107" s="209" t="s">
        <v>482</v>
      </c>
      <c r="B107" s="210" t="s">
        <v>640</v>
      </c>
      <c r="C107" s="211" t="s">
        <v>641</v>
      </c>
      <c r="D107" s="209"/>
      <c r="E107" s="212">
        <v>-555834989600</v>
      </c>
      <c r="F107" s="212">
        <v>-509067037700</v>
      </c>
    </row>
    <row r="108" spans="1:6" ht="25.5">
      <c r="A108" s="209" t="s">
        <v>484</v>
      </c>
      <c r="B108" s="210" t="s">
        <v>642</v>
      </c>
      <c r="C108" s="211" t="s">
        <v>643</v>
      </c>
      <c r="D108" s="209"/>
      <c r="E108" s="212">
        <v>168963502745</v>
      </c>
      <c r="F108" s="212">
        <v>35875586102</v>
      </c>
    </row>
    <row r="109" spans="1:6" ht="25.5">
      <c r="A109" s="209" t="s">
        <v>506</v>
      </c>
      <c r="B109" s="210" t="s">
        <v>644</v>
      </c>
      <c r="C109" s="211" t="s">
        <v>645</v>
      </c>
      <c r="D109" s="209"/>
      <c r="E109" s="212">
        <v>337049340586</v>
      </c>
      <c r="F109" s="212">
        <v>214071121156</v>
      </c>
    </row>
    <row r="110" spans="1:6" ht="25.5">
      <c r="A110" s="209" t="s">
        <v>509</v>
      </c>
      <c r="B110" s="210" t="s">
        <v>646</v>
      </c>
      <c r="C110" s="211" t="s">
        <v>647</v>
      </c>
      <c r="D110" s="209"/>
      <c r="E110" s="212">
        <v>214071121156</v>
      </c>
      <c r="F110" s="212">
        <v>158606304340</v>
      </c>
    </row>
    <row r="111" spans="1:6" ht="25.5">
      <c r="A111" s="209" t="s">
        <v>514</v>
      </c>
      <c r="B111" s="210" t="s">
        <v>648</v>
      </c>
      <c r="C111" s="211" t="s">
        <v>649</v>
      </c>
      <c r="D111" s="209"/>
      <c r="E111" s="212">
        <v>122978219430</v>
      </c>
      <c r="F111" s="212">
        <v>55464816816</v>
      </c>
    </row>
    <row r="112" spans="1:6" ht="25.5">
      <c r="A112" s="13" t="s">
        <v>29</v>
      </c>
      <c r="B112" s="207" t="s">
        <v>650</v>
      </c>
      <c r="C112" s="208" t="s">
        <v>651</v>
      </c>
      <c r="D112" s="20"/>
      <c r="E112" s="68">
        <v>35761.94</v>
      </c>
      <c r="F112" s="68">
        <v>28151.05</v>
      </c>
    </row>
    <row r="113" spans="1:7" ht="25.5">
      <c r="A113" s="13" t="s">
        <v>30</v>
      </c>
      <c r="B113" s="207" t="s">
        <v>652</v>
      </c>
      <c r="C113" s="208" t="s">
        <v>653</v>
      </c>
      <c r="D113" s="20"/>
      <c r="E113" s="20">
        <v>0</v>
      </c>
      <c r="F113" s="20">
        <v>0</v>
      </c>
    </row>
    <row r="114" spans="1:7" ht="25.5">
      <c r="A114" s="209" t="s">
        <v>469</v>
      </c>
      <c r="B114" s="210" t="s">
        <v>654</v>
      </c>
      <c r="C114" s="211" t="s">
        <v>655</v>
      </c>
      <c r="D114" s="209"/>
      <c r="E114" s="212">
        <v>0</v>
      </c>
      <c r="F114" s="212">
        <v>0</v>
      </c>
    </row>
    <row r="115" spans="1:7" ht="25.5">
      <c r="A115" s="209" t="s">
        <v>484</v>
      </c>
      <c r="B115" s="210" t="s">
        <v>656</v>
      </c>
      <c r="C115" s="211" t="s">
        <v>657</v>
      </c>
      <c r="D115" s="209"/>
      <c r="E115" s="212">
        <v>0</v>
      </c>
      <c r="F115" s="212">
        <v>0</v>
      </c>
    </row>
    <row r="116" spans="1:7" ht="25.5">
      <c r="A116" s="13" t="s">
        <v>31</v>
      </c>
      <c r="B116" s="207" t="s">
        <v>658</v>
      </c>
      <c r="C116" s="208" t="s">
        <v>31</v>
      </c>
      <c r="D116" s="20"/>
      <c r="E116" s="20"/>
      <c r="F116" s="20"/>
    </row>
    <row r="117" spans="1:7" ht="25.5">
      <c r="A117" s="209" t="s">
        <v>469</v>
      </c>
      <c r="B117" s="210" t="s">
        <v>659</v>
      </c>
      <c r="C117" s="211" t="s">
        <v>660</v>
      </c>
      <c r="D117" s="209"/>
      <c r="E117" s="212">
        <v>0</v>
      </c>
      <c r="F117" s="212">
        <v>0</v>
      </c>
    </row>
    <row r="118" spans="1:7" ht="25.5">
      <c r="A118" s="209" t="s">
        <v>484</v>
      </c>
      <c r="B118" s="210" t="s">
        <v>661</v>
      </c>
      <c r="C118" s="211" t="s">
        <v>662</v>
      </c>
      <c r="D118" s="209"/>
      <c r="E118" s="212">
        <v>0</v>
      </c>
      <c r="F118" s="212">
        <v>0</v>
      </c>
    </row>
    <row r="119" spans="1:7" ht="25.5">
      <c r="A119" s="209" t="s">
        <v>506</v>
      </c>
      <c r="B119" s="210" t="s">
        <v>663</v>
      </c>
      <c r="C119" s="211" t="s">
        <v>664</v>
      </c>
      <c r="D119" s="209"/>
      <c r="E119" s="212">
        <v>0</v>
      </c>
      <c r="F119" s="212">
        <v>0</v>
      </c>
    </row>
    <row r="120" spans="1:7" ht="25.5">
      <c r="A120" s="215" t="s">
        <v>569</v>
      </c>
      <c r="B120" s="216" t="s">
        <v>665</v>
      </c>
      <c r="C120" s="211" t="s">
        <v>666</v>
      </c>
      <c r="D120" s="215"/>
      <c r="E120" s="217">
        <v>19641874.530000001</v>
      </c>
      <c r="F120" s="217">
        <v>13770366.16</v>
      </c>
    </row>
    <row r="121" spans="1:7" s="3" customFormat="1">
      <c r="A121" s="12"/>
      <c r="B121" s="12"/>
      <c r="C121" s="12"/>
      <c r="D121" s="12"/>
      <c r="E121" s="12"/>
      <c r="F121" s="12"/>
      <c r="G121" s="2"/>
    </row>
    <row r="123" spans="1:7" ht="16.899999999999999" customHeight="1">
      <c r="A123" s="268" t="s">
        <v>249</v>
      </c>
      <c r="B123" s="268"/>
      <c r="C123" s="268" t="s">
        <v>250</v>
      </c>
      <c r="D123" s="268"/>
      <c r="E123" s="268"/>
      <c r="F123" s="268"/>
    </row>
    <row r="136" spans="1:6">
      <c r="A136" s="267" t="s">
        <v>672</v>
      </c>
      <c r="B136" s="267"/>
      <c r="C136" s="267" t="s">
        <v>673</v>
      </c>
      <c r="D136" s="267"/>
      <c r="E136" s="267"/>
      <c r="F136" s="12" t="s">
        <v>674</v>
      </c>
    </row>
    <row r="137" spans="1:6" ht="16.899999999999999" customHeight="1">
      <c r="A137" s="268" t="s">
        <v>1662</v>
      </c>
      <c r="B137" s="268"/>
      <c r="C137" s="268" t="s">
        <v>1663</v>
      </c>
      <c r="D137" s="268"/>
      <c r="E137" s="268"/>
      <c r="F137" s="171" t="s">
        <v>1655</v>
      </c>
    </row>
    <row r="138" spans="1:6" ht="16.899999999999999" customHeight="1">
      <c r="A138" s="267" t="s">
        <v>1664</v>
      </c>
      <c r="B138" s="267"/>
      <c r="C138" s="267" t="s">
        <v>1665</v>
      </c>
      <c r="D138" s="267"/>
      <c r="E138" s="267"/>
      <c r="F138" s="172" t="s">
        <v>1657</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view="pageBreakPreview" zoomScale="95" zoomScaleNormal="100" zoomScaleSheetLayoutView="95" workbookViewId="0">
      <selection activeCell="A2" sqref="A2:F2"/>
    </sheetView>
  </sheetViews>
  <sheetFormatPr defaultColWidth="8.7109375" defaultRowHeight="58.5" customHeight="1"/>
  <cols>
    <col min="1" max="1" width="8.7109375" style="12"/>
    <col min="2" max="2" width="6.42578125" style="12" customWidth="1"/>
    <col min="3" max="3" width="51.7109375" style="12" customWidth="1"/>
    <col min="4" max="4" width="12.5703125" style="12" customWidth="1"/>
    <col min="5" max="6" width="34" style="12" customWidth="1"/>
    <col min="7" max="16384" width="8.7109375" style="27"/>
  </cols>
  <sheetData>
    <row r="1" spans="1:7" ht="66.75" customHeight="1">
      <c r="A1" s="257" t="s">
        <v>813</v>
      </c>
      <c r="B1" s="257"/>
      <c r="C1" s="257"/>
      <c r="D1" s="257"/>
      <c r="E1" s="257"/>
      <c r="F1" s="257"/>
      <c r="G1" s="32"/>
    </row>
    <row r="2" spans="1:7" ht="69.75" customHeight="1">
      <c r="A2" s="258" t="s">
        <v>814</v>
      </c>
      <c r="B2" s="258"/>
      <c r="C2" s="258"/>
      <c r="D2" s="258"/>
      <c r="E2" s="258"/>
      <c r="F2" s="258"/>
      <c r="G2" s="33"/>
    </row>
    <row r="3" spans="1:7" ht="58.5" customHeight="1">
      <c r="A3" s="259" t="s">
        <v>422</v>
      </c>
      <c r="B3" s="259"/>
      <c r="C3" s="259"/>
      <c r="D3" s="259"/>
      <c r="E3" s="259"/>
      <c r="F3" s="259"/>
      <c r="G3" s="32"/>
    </row>
    <row r="4" spans="1:7" ht="12.75">
      <c r="A4" s="259"/>
      <c r="B4" s="259"/>
      <c r="C4" s="259"/>
      <c r="D4" s="259"/>
      <c r="E4" s="259"/>
      <c r="F4" s="259"/>
      <c r="G4" s="32"/>
    </row>
    <row r="5" spans="1:7" ht="12.75">
      <c r="A5" s="260" t="str">
        <f>TONGQUAN!C2</f>
        <v>Năm 2024
/ Year 2024</v>
      </c>
      <c r="B5" s="260"/>
      <c r="C5" s="260"/>
      <c r="D5" s="260"/>
      <c r="E5" s="260"/>
      <c r="F5" s="260"/>
      <c r="G5" s="34"/>
    </row>
    <row r="6" spans="1:7" ht="12.75"/>
    <row r="7" spans="1:7" ht="12.75">
      <c r="A7" s="141" t="s">
        <v>2</v>
      </c>
      <c r="B7" s="171"/>
      <c r="D7" s="261" t="str">
        <f>TONGQUAN!D5</f>
        <v>Công ty TNHH quản lý quỹ đầu tư chứng khoán Vietcombank</v>
      </c>
      <c r="E7" s="261"/>
      <c r="F7" s="261"/>
    </row>
    <row r="8" spans="1:7" ht="12.75">
      <c r="A8" s="12" t="s">
        <v>15</v>
      </c>
      <c r="B8" s="171"/>
      <c r="D8" s="256" t="str">
        <f>TONGQUAN!D6</f>
        <v>Vietcombank Fund Management Company Limited</v>
      </c>
      <c r="E8" s="256"/>
      <c r="F8" s="256"/>
    </row>
    <row r="9" spans="1:7" ht="12.75">
      <c r="A9" s="141" t="s">
        <v>3</v>
      </c>
      <c r="B9" s="171"/>
      <c r="D9" s="261" t="str">
        <f>TONGQUAN!D7</f>
        <v>Ngân hàng TNHH Một thành viên Standard Chartered (Việt Nam)</v>
      </c>
      <c r="E9" s="261"/>
      <c r="F9" s="261"/>
    </row>
    <row r="10" spans="1:7" ht="12.75">
      <c r="A10" s="12" t="s">
        <v>4</v>
      </c>
      <c r="B10" s="171"/>
      <c r="D10" s="256" t="str">
        <f>TONGQUAN!D8</f>
        <v>Standard Chartered Bank (Vietnam) Limited</v>
      </c>
      <c r="E10" s="256"/>
      <c r="F10" s="256"/>
    </row>
    <row r="11" spans="1:7" ht="12.75">
      <c r="A11" s="141" t="s">
        <v>5</v>
      </c>
      <c r="B11" s="171"/>
      <c r="D11" s="261" t="str">
        <f>TONGQUAN!D9</f>
        <v>Quỹ Đầu tư Cổ Phiếu Hàng Đầu VCBF</v>
      </c>
      <c r="E11" s="261"/>
      <c r="F11" s="261"/>
    </row>
    <row r="12" spans="1:7" ht="12.75">
      <c r="A12" s="12" t="s">
        <v>6</v>
      </c>
      <c r="B12" s="171"/>
      <c r="D12" s="256" t="str">
        <f>TONGQUAN!D10</f>
        <v>VCBF Blue Chip Fund (VCBBCF)</v>
      </c>
      <c r="E12" s="256"/>
      <c r="F12" s="256"/>
    </row>
    <row r="13" spans="1:7" ht="12.75">
      <c r="A13" s="141" t="s">
        <v>7</v>
      </c>
      <c r="B13" s="171"/>
      <c r="D13" s="261" t="str">
        <f>TONGQUAN!D11</f>
        <v>Ngày 14 tháng 01 năm 2025</v>
      </c>
      <c r="E13" s="261"/>
      <c r="F13" s="261"/>
    </row>
    <row r="14" spans="1:7" ht="12.75">
      <c r="A14" s="12" t="s">
        <v>8</v>
      </c>
      <c r="D14" s="256" t="str">
        <f>TONGQUAN!D12</f>
        <v>14 Jan 2025</v>
      </c>
      <c r="E14" s="256"/>
      <c r="F14" s="256"/>
    </row>
    <row r="15" spans="1:7" ht="12.75"/>
    <row r="16" spans="1:7" ht="12.75"/>
    <row r="17" spans="1:6" ht="12.75">
      <c r="A17" s="17"/>
      <c r="B17" s="17"/>
      <c r="C17" s="18"/>
    </row>
    <row r="18" spans="1:6" ht="58.5" customHeight="1">
      <c r="A18" s="269" t="s">
        <v>17</v>
      </c>
      <c r="B18" s="270"/>
      <c r="C18" s="28" t="s">
        <v>423</v>
      </c>
      <c r="D18" s="28" t="s">
        <v>170</v>
      </c>
      <c r="E18" s="28" t="str">
        <f>BCKetQuaHoatDong_06028!D18</f>
        <v>Năm 2024
Year 2024</v>
      </c>
      <c r="F18" s="28" t="str">
        <f>BCKetQuaHoatDong_06028!E18</f>
        <v>Năm 2023
Year 2023</v>
      </c>
    </row>
    <row r="19" spans="1:6" s="3" customFormat="1" ht="25.5">
      <c r="A19" s="35" t="s">
        <v>16</v>
      </c>
      <c r="B19" s="35"/>
      <c r="C19" s="39" t="s">
        <v>151</v>
      </c>
      <c r="D19" s="40" t="s">
        <v>152</v>
      </c>
      <c r="E19" s="228">
        <v>387650368858</v>
      </c>
      <c r="F19" s="228">
        <v>337665037993</v>
      </c>
    </row>
    <row r="20" spans="1:6" s="3" customFormat="1" ht="51">
      <c r="A20" s="35" t="s">
        <v>22</v>
      </c>
      <c r="B20" s="35"/>
      <c r="C20" s="39" t="s">
        <v>153</v>
      </c>
      <c r="D20" s="40" t="s">
        <v>154</v>
      </c>
      <c r="E20" s="228">
        <v>122978219430</v>
      </c>
      <c r="F20" s="228">
        <v>55464816816</v>
      </c>
    </row>
    <row r="21" spans="1:6" ht="51">
      <c r="A21" s="271"/>
      <c r="B21" s="37" t="s">
        <v>23</v>
      </c>
      <c r="C21" s="41" t="s">
        <v>155</v>
      </c>
      <c r="D21" s="42" t="s">
        <v>156</v>
      </c>
      <c r="E21" s="43">
        <v>122978219430</v>
      </c>
      <c r="F21" s="43">
        <v>55464816816</v>
      </c>
    </row>
    <row r="22" spans="1:6" ht="51">
      <c r="A22" s="272"/>
      <c r="B22" s="37" t="s">
        <v>24</v>
      </c>
      <c r="C22" s="41" t="s">
        <v>381</v>
      </c>
      <c r="D22" s="42" t="s">
        <v>157</v>
      </c>
      <c r="E22" s="43">
        <v>0</v>
      </c>
      <c r="F22" s="43">
        <v>0</v>
      </c>
    </row>
    <row r="23" spans="1:6" s="3" customFormat="1" ht="51">
      <c r="A23" s="35" t="s">
        <v>28</v>
      </c>
      <c r="B23" s="35"/>
      <c r="C23" s="39" t="s">
        <v>158</v>
      </c>
      <c r="D23" s="40" t="s">
        <v>159</v>
      </c>
      <c r="E23" s="228">
        <v>191803000343</v>
      </c>
      <c r="F23" s="228">
        <v>-5479485951</v>
      </c>
    </row>
    <row r="24" spans="1:6" ht="25.5">
      <c r="A24" s="271"/>
      <c r="B24" s="37" t="s">
        <v>160</v>
      </c>
      <c r="C24" s="41" t="s">
        <v>161</v>
      </c>
      <c r="D24" s="42" t="s">
        <v>162</v>
      </c>
      <c r="E24" s="43">
        <v>346973825399</v>
      </c>
      <c r="F24" s="43">
        <v>55131941645</v>
      </c>
    </row>
    <row r="25" spans="1:6" ht="25.5">
      <c r="A25" s="272"/>
      <c r="B25" s="37" t="s">
        <v>163</v>
      </c>
      <c r="C25" s="41" t="s">
        <v>164</v>
      </c>
      <c r="D25" s="42" t="s">
        <v>165</v>
      </c>
      <c r="E25" s="43">
        <v>-155170825056</v>
      </c>
      <c r="F25" s="43">
        <v>-60611427596</v>
      </c>
    </row>
    <row r="26" spans="1:6" s="3" customFormat="1" ht="38.25">
      <c r="A26" s="35" t="s">
        <v>29</v>
      </c>
      <c r="B26" s="35"/>
      <c r="C26" s="39" t="s">
        <v>424</v>
      </c>
      <c r="D26" s="40" t="s">
        <v>166</v>
      </c>
      <c r="E26" s="228">
        <v>702431588631</v>
      </c>
      <c r="F26" s="228">
        <v>387650368858</v>
      </c>
    </row>
    <row r="27" spans="1:6" s="3" customFormat="1" ht="25.5">
      <c r="A27" s="35" t="s">
        <v>30</v>
      </c>
      <c r="B27" s="35"/>
      <c r="C27" s="39" t="s">
        <v>392</v>
      </c>
      <c r="D27" s="40" t="s">
        <v>167</v>
      </c>
      <c r="E27" s="69">
        <v>35761.94</v>
      </c>
      <c r="F27" s="69">
        <v>28151.05</v>
      </c>
    </row>
    <row r="28" spans="1:6" ht="12.75">
      <c r="A28" s="172"/>
      <c r="B28" s="172"/>
      <c r="C28" s="44"/>
      <c r="D28" s="172"/>
      <c r="E28" s="45"/>
      <c r="F28" s="45"/>
    </row>
    <row r="29" spans="1:6" ht="12.75"/>
    <row r="30" spans="1:6" s="1" customFormat="1" ht="12.75">
      <c r="A30" s="268" t="s">
        <v>249</v>
      </c>
      <c r="B30" s="268"/>
      <c r="C30" s="268"/>
      <c r="D30" s="268" t="s">
        <v>250</v>
      </c>
      <c r="E30" s="268"/>
      <c r="F30" s="268"/>
    </row>
    <row r="31" spans="1:6" s="1" customFormat="1" ht="12.75">
      <c r="A31" s="12"/>
      <c r="B31" s="12"/>
      <c r="C31" s="12"/>
      <c r="D31" s="12"/>
      <c r="E31" s="12"/>
      <c r="F31" s="12"/>
    </row>
    <row r="32" spans="1:6" s="1" customFormat="1" ht="12.75">
      <c r="A32" s="12"/>
      <c r="B32" s="12"/>
      <c r="C32" s="12"/>
      <c r="D32" s="12"/>
      <c r="E32" s="12"/>
      <c r="F32" s="12"/>
    </row>
    <row r="33" spans="1:6" s="1" customFormat="1" ht="12.75">
      <c r="A33" s="12"/>
      <c r="B33" s="12"/>
      <c r="C33" s="12"/>
      <c r="D33" s="12"/>
      <c r="E33" s="12"/>
      <c r="F33" s="12"/>
    </row>
    <row r="34" spans="1:6" s="1" customFormat="1" ht="12.75">
      <c r="A34" s="12"/>
      <c r="B34" s="12"/>
      <c r="C34" s="12"/>
      <c r="D34" s="12"/>
      <c r="E34" s="12"/>
      <c r="F34" s="12"/>
    </row>
    <row r="35" spans="1:6" s="1" customFormat="1" ht="12.75">
      <c r="A35" s="12"/>
      <c r="B35" s="12"/>
      <c r="C35" s="12"/>
      <c r="D35" s="12"/>
      <c r="E35" s="12"/>
      <c r="F35" s="12"/>
    </row>
    <row r="36" spans="1:6" s="1" customFormat="1" ht="12.75">
      <c r="A36" s="12"/>
      <c r="B36" s="12"/>
      <c r="C36" s="12"/>
      <c r="D36" s="12"/>
      <c r="E36" s="12"/>
      <c r="F36" s="12"/>
    </row>
    <row r="37" spans="1:6" s="1" customFormat="1" ht="12.75">
      <c r="A37" s="12"/>
      <c r="B37" s="12"/>
      <c r="C37" s="12"/>
      <c r="D37" s="12"/>
      <c r="E37" s="12"/>
      <c r="F37" s="12"/>
    </row>
    <row r="38" spans="1:6" s="1" customFormat="1" ht="12.75">
      <c r="A38" s="12"/>
      <c r="B38" s="12"/>
      <c r="C38" s="12"/>
      <c r="D38" s="12"/>
      <c r="E38" s="12"/>
      <c r="F38" s="12"/>
    </row>
    <row r="39" spans="1:6" s="1" customFormat="1" ht="12.75">
      <c r="A39" s="267" t="s">
        <v>675</v>
      </c>
      <c r="B39" s="267"/>
      <c r="C39" s="267"/>
      <c r="D39" s="267" t="s">
        <v>672</v>
      </c>
      <c r="E39" s="267"/>
      <c r="F39" s="12" t="s">
        <v>676</v>
      </c>
    </row>
    <row r="40" spans="1:6" s="1" customFormat="1" ht="12.75">
      <c r="A40" s="268" t="s">
        <v>1662</v>
      </c>
      <c r="B40" s="268"/>
      <c r="C40" s="268"/>
      <c r="D40" s="268" t="s">
        <v>1663</v>
      </c>
      <c r="E40" s="268"/>
      <c r="F40" s="171" t="s">
        <v>1655</v>
      </c>
    </row>
    <row r="41" spans="1:6" s="1" customFormat="1" ht="12.75">
      <c r="A41" s="267" t="s">
        <v>1664</v>
      </c>
      <c r="B41" s="267"/>
      <c r="C41" s="267"/>
      <c r="D41" s="273" t="s">
        <v>1665</v>
      </c>
      <c r="E41" s="267"/>
      <c r="F41" s="172" t="s">
        <v>1657</v>
      </c>
    </row>
  </sheetData>
  <mergeCells count="23">
    <mergeCell ref="D14:F14"/>
    <mergeCell ref="D8:F8"/>
    <mergeCell ref="A1:F1"/>
    <mergeCell ref="A2:F2"/>
    <mergeCell ref="A3:F4"/>
    <mergeCell ref="A5:F5"/>
    <mergeCell ref="D7:F7"/>
    <mergeCell ref="D9:F9"/>
    <mergeCell ref="D10:F10"/>
    <mergeCell ref="D11:F11"/>
    <mergeCell ref="D12:F12"/>
    <mergeCell ref="D13:F13"/>
    <mergeCell ref="A41:C41"/>
    <mergeCell ref="D39:E39"/>
    <mergeCell ref="A18:B18"/>
    <mergeCell ref="A21:A22"/>
    <mergeCell ref="A24:A25"/>
    <mergeCell ref="D30:F30"/>
    <mergeCell ref="D40:E40"/>
    <mergeCell ref="A30:C30"/>
    <mergeCell ref="A39:C39"/>
    <mergeCell ref="A40:C40"/>
    <mergeCell ref="D41:E41"/>
  </mergeCells>
  <printOptions horizontalCentered="1"/>
  <pageMargins left="0.3" right="0.3" top="0.75" bottom="0.5" header="0.3" footer="0.3"/>
  <pageSetup paperSize="9" scale="66"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1"/>
  <sheetViews>
    <sheetView view="pageBreakPreview" zoomScale="107" zoomScaleNormal="100" zoomScaleSheetLayoutView="107" workbookViewId="0">
      <selection activeCell="A2" sqref="A2:G2"/>
    </sheetView>
  </sheetViews>
  <sheetFormatPr defaultColWidth="8.7109375" defaultRowHeight="12.75"/>
  <cols>
    <col min="1" max="1" width="8.7109375" style="12"/>
    <col min="2" max="2" width="40.28515625" style="12" customWidth="1"/>
    <col min="3" max="3" width="14.28515625" style="12" customWidth="1"/>
    <col min="4" max="7" width="25" style="12" customWidth="1"/>
    <col min="8" max="16384" width="8.7109375" style="27"/>
  </cols>
  <sheetData>
    <row r="1" spans="1:7" ht="57" customHeight="1">
      <c r="A1" s="257" t="s">
        <v>815</v>
      </c>
      <c r="B1" s="257"/>
      <c r="C1" s="257"/>
      <c r="D1" s="257"/>
      <c r="E1" s="257"/>
      <c r="F1" s="257"/>
      <c r="G1" s="257"/>
    </row>
    <row r="2" spans="1:7" ht="69" customHeight="1">
      <c r="A2" s="258" t="s">
        <v>814</v>
      </c>
      <c r="B2" s="258"/>
      <c r="C2" s="258"/>
      <c r="D2" s="258"/>
      <c r="E2" s="258"/>
      <c r="F2" s="258"/>
      <c r="G2" s="258"/>
    </row>
    <row r="3" spans="1:7" ht="33.6" customHeight="1">
      <c r="A3" s="259" t="s">
        <v>436</v>
      </c>
      <c r="B3" s="259"/>
      <c r="C3" s="259"/>
      <c r="D3" s="259"/>
      <c r="E3" s="259"/>
      <c r="F3" s="259"/>
      <c r="G3" s="259"/>
    </row>
    <row r="4" spans="1:7" ht="16.899999999999999" customHeight="1">
      <c r="A4" s="260" t="str">
        <f>TONGQUAN!C1</f>
        <v>Tại ngày 31 tháng 12 năm 2024
/ As at 31 Dec 2024</v>
      </c>
      <c r="B4" s="260"/>
      <c r="C4" s="260"/>
      <c r="D4" s="260"/>
      <c r="E4" s="260"/>
      <c r="F4" s="260"/>
      <c r="G4" s="260"/>
    </row>
    <row r="6" spans="1:7" ht="16.899999999999999" customHeight="1">
      <c r="A6" s="141" t="s">
        <v>2</v>
      </c>
      <c r="C6" s="275" t="str">
        <f>TONGQUAN!D5</f>
        <v>Công ty TNHH quản lý quỹ đầu tư chứng khoán Vietcombank</v>
      </c>
      <c r="D6" s="275"/>
      <c r="E6" s="275"/>
      <c r="F6" s="275"/>
      <c r="G6" s="275"/>
    </row>
    <row r="7" spans="1:7" ht="16.899999999999999" customHeight="1">
      <c r="A7" s="12" t="s">
        <v>15</v>
      </c>
      <c r="C7" s="274" t="str">
        <f>TONGQUAN!D6</f>
        <v>Vietcombank Fund Management Company Limited</v>
      </c>
      <c r="D7" s="274"/>
      <c r="E7" s="274"/>
      <c r="F7" s="274"/>
      <c r="G7" s="274"/>
    </row>
    <row r="8" spans="1:7" ht="16.899999999999999" customHeight="1">
      <c r="A8" s="141" t="s">
        <v>3</v>
      </c>
      <c r="C8" s="275" t="str">
        <f>TONGQUAN!D7</f>
        <v>Ngân hàng TNHH Một thành viên Standard Chartered (Việt Nam)</v>
      </c>
      <c r="D8" s="275"/>
      <c r="E8" s="275"/>
      <c r="F8" s="275"/>
      <c r="G8" s="275"/>
    </row>
    <row r="9" spans="1:7" ht="16.899999999999999" customHeight="1">
      <c r="A9" s="12" t="s">
        <v>4</v>
      </c>
      <c r="C9" s="274" t="str">
        <f>TONGQUAN!D8</f>
        <v>Standard Chartered Bank (Vietnam) Limited</v>
      </c>
      <c r="D9" s="274"/>
      <c r="E9" s="274"/>
      <c r="F9" s="274"/>
      <c r="G9" s="274"/>
    </row>
    <row r="10" spans="1:7" ht="16.899999999999999" customHeight="1">
      <c r="A10" s="141" t="s">
        <v>5</v>
      </c>
      <c r="C10" s="275" t="str">
        <f>TONGQUAN!D9</f>
        <v>Quỹ Đầu tư Cổ Phiếu Hàng Đầu VCBF</v>
      </c>
      <c r="D10" s="275"/>
      <c r="E10" s="275"/>
      <c r="F10" s="275"/>
      <c r="G10" s="275"/>
    </row>
    <row r="11" spans="1:7" ht="16.899999999999999" customHeight="1">
      <c r="A11" s="12" t="s">
        <v>6</v>
      </c>
      <c r="C11" s="274" t="str">
        <f>TONGQUAN!D10</f>
        <v>VCBF Blue Chip Fund (VCBBCF)</v>
      </c>
      <c r="D11" s="274"/>
      <c r="E11" s="274"/>
      <c r="F11" s="274"/>
      <c r="G11" s="274"/>
    </row>
    <row r="12" spans="1:7" ht="16.899999999999999" customHeight="1">
      <c r="A12" s="141" t="s">
        <v>7</v>
      </c>
      <c r="C12" s="275" t="str">
        <f>TONGQUAN!D11</f>
        <v>Ngày 14 tháng 01 năm 2025</v>
      </c>
      <c r="D12" s="275"/>
      <c r="E12" s="275"/>
      <c r="F12" s="275"/>
      <c r="G12" s="275"/>
    </row>
    <row r="13" spans="1:7" ht="16.899999999999999" customHeight="1">
      <c r="A13" s="12" t="s">
        <v>8</v>
      </c>
      <c r="C13" s="274" t="str">
        <f>TONGQUAN!D12</f>
        <v>14 Jan 2025</v>
      </c>
      <c r="D13" s="274"/>
      <c r="E13" s="274"/>
      <c r="F13" s="274"/>
      <c r="G13" s="274"/>
    </row>
    <row r="15" spans="1:7">
      <c r="A15" s="22"/>
      <c r="B15" s="22"/>
    </row>
    <row r="16" spans="1:7" ht="66" customHeight="1">
      <c r="A16" s="28" t="s">
        <v>109</v>
      </c>
      <c r="B16" s="28" t="s">
        <v>110</v>
      </c>
      <c r="C16" s="28" t="s">
        <v>19</v>
      </c>
      <c r="D16" s="28" t="s">
        <v>111</v>
      </c>
      <c r="E16" s="28" t="s">
        <v>112</v>
      </c>
      <c r="F16" s="28" t="s">
        <v>113</v>
      </c>
      <c r="G16" s="28" t="s">
        <v>114</v>
      </c>
    </row>
    <row r="17" spans="1:7" ht="39" customHeight="1">
      <c r="A17" s="226" t="s">
        <v>1019</v>
      </c>
      <c r="B17" s="225" t="s">
        <v>1020</v>
      </c>
      <c r="C17" s="226" t="s">
        <v>1021</v>
      </c>
      <c r="D17" s="228"/>
      <c r="E17" s="228"/>
      <c r="F17" s="228"/>
      <c r="G17" s="227"/>
    </row>
    <row r="18" spans="1:7" ht="39" customHeight="1">
      <c r="A18" s="221" t="s">
        <v>1022</v>
      </c>
      <c r="B18" s="220" t="s">
        <v>1023</v>
      </c>
      <c r="C18" s="222" t="s">
        <v>1024</v>
      </c>
      <c r="D18" s="224" t="s">
        <v>1025</v>
      </c>
      <c r="E18" s="230" t="s">
        <v>1026</v>
      </c>
      <c r="F18" s="224" t="s">
        <v>1027</v>
      </c>
      <c r="G18" s="223" t="s">
        <v>1028</v>
      </c>
    </row>
    <row r="19" spans="1:7" ht="39" customHeight="1">
      <c r="A19" s="221" t="s">
        <v>1029</v>
      </c>
      <c r="B19" s="220" t="s">
        <v>1030</v>
      </c>
      <c r="C19" s="222" t="s">
        <v>1031</v>
      </c>
      <c r="D19" s="224">
        <v>1102785</v>
      </c>
      <c r="E19" s="230">
        <v>25800</v>
      </c>
      <c r="F19" s="224">
        <v>28451853000</v>
      </c>
      <c r="G19" s="223">
        <v>4.0186620567875399E-2</v>
      </c>
    </row>
    <row r="20" spans="1:7" ht="39" customHeight="1">
      <c r="A20" s="221" t="s">
        <v>1032</v>
      </c>
      <c r="B20" s="220" t="s">
        <v>1033</v>
      </c>
      <c r="C20" s="222" t="s">
        <v>1034</v>
      </c>
      <c r="D20" s="224">
        <v>118100</v>
      </c>
      <c r="E20" s="230">
        <v>125900</v>
      </c>
      <c r="F20" s="224">
        <v>14868790000</v>
      </c>
      <c r="G20" s="223">
        <v>2.1001318333586899E-2</v>
      </c>
    </row>
    <row r="21" spans="1:7" ht="39" customHeight="1">
      <c r="A21" s="221" t="s">
        <v>1035</v>
      </c>
      <c r="B21" s="220" t="s">
        <v>1036</v>
      </c>
      <c r="C21" s="222" t="s">
        <v>1037</v>
      </c>
      <c r="D21" s="224">
        <v>477956</v>
      </c>
      <c r="E21" s="230">
        <v>37550</v>
      </c>
      <c r="F21" s="224">
        <v>17947247800</v>
      </c>
      <c r="G21" s="223">
        <v>2.5349464499772201E-2</v>
      </c>
    </row>
    <row r="22" spans="1:7" ht="39" customHeight="1">
      <c r="A22" s="221" t="s">
        <v>1038</v>
      </c>
      <c r="B22" s="220" t="s">
        <v>1039</v>
      </c>
      <c r="C22" s="222" t="s">
        <v>1040</v>
      </c>
      <c r="D22" s="224">
        <v>294920</v>
      </c>
      <c r="E22" s="230">
        <v>50700</v>
      </c>
      <c r="F22" s="224">
        <v>14952444000</v>
      </c>
      <c r="G22" s="223">
        <v>2.1119474840194202E-2</v>
      </c>
    </row>
    <row r="23" spans="1:7" ht="39" customHeight="1">
      <c r="A23" s="221" t="s">
        <v>1041</v>
      </c>
      <c r="B23" s="220" t="s">
        <v>1042</v>
      </c>
      <c r="C23" s="222" t="s">
        <v>1043</v>
      </c>
      <c r="D23" s="224">
        <v>598944</v>
      </c>
      <c r="E23" s="230">
        <v>47500</v>
      </c>
      <c r="F23" s="224">
        <v>28449840000</v>
      </c>
      <c r="G23" s="223">
        <v>4.0183777320119102E-2</v>
      </c>
    </row>
    <row r="24" spans="1:7" ht="39" customHeight="1">
      <c r="A24" s="221" t="s">
        <v>1044</v>
      </c>
      <c r="B24" s="220" t="s">
        <v>1045</v>
      </c>
      <c r="C24" s="222" t="s">
        <v>1046</v>
      </c>
      <c r="D24" s="224">
        <v>202000</v>
      </c>
      <c r="E24" s="230">
        <v>68700</v>
      </c>
      <c r="F24" s="224">
        <v>13877400000</v>
      </c>
      <c r="G24" s="223">
        <v>1.9601036469175999E-2</v>
      </c>
    </row>
    <row r="25" spans="1:7" ht="39" customHeight="1">
      <c r="A25" s="221" t="s">
        <v>1047</v>
      </c>
      <c r="B25" s="220" t="s">
        <v>1048</v>
      </c>
      <c r="C25" s="222" t="s">
        <v>1049</v>
      </c>
      <c r="D25" s="224">
        <v>773785</v>
      </c>
      <c r="E25" s="230">
        <v>37800</v>
      </c>
      <c r="F25" s="224">
        <v>29249073000</v>
      </c>
      <c r="G25" s="223">
        <v>4.1312648375242497E-2</v>
      </c>
    </row>
    <row r="26" spans="1:7" ht="39" customHeight="1">
      <c r="A26" s="221" t="s">
        <v>1050</v>
      </c>
      <c r="B26" s="220" t="s">
        <v>1051</v>
      </c>
      <c r="C26" s="222" t="s">
        <v>1052</v>
      </c>
      <c r="D26" s="224">
        <v>108900</v>
      </c>
      <c r="E26" s="230">
        <v>124500</v>
      </c>
      <c r="F26" s="224">
        <v>13558050000</v>
      </c>
      <c r="G26" s="223">
        <v>1.91499727975637E-2</v>
      </c>
    </row>
    <row r="27" spans="1:7" ht="39" customHeight="1">
      <c r="A27" s="221" t="s">
        <v>1053</v>
      </c>
      <c r="B27" s="220" t="s">
        <v>1054</v>
      </c>
      <c r="C27" s="222" t="s">
        <v>1055</v>
      </c>
      <c r="D27" s="224">
        <v>449599</v>
      </c>
      <c r="E27" s="230">
        <v>152500</v>
      </c>
      <c r="F27" s="224">
        <v>68563847500</v>
      </c>
      <c r="G27" s="223">
        <v>9.6842526360450695E-2</v>
      </c>
    </row>
    <row r="28" spans="1:7" ht="39" customHeight="1">
      <c r="A28" s="221" t="s">
        <v>1056</v>
      </c>
      <c r="B28" s="220" t="s">
        <v>1057</v>
      </c>
      <c r="C28" s="222" t="s">
        <v>1058</v>
      </c>
      <c r="D28" s="224">
        <v>321066</v>
      </c>
      <c r="E28" s="230">
        <v>65200</v>
      </c>
      <c r="F28" s="224">
        <v>20933503200</v>
      </c>
      <c r="G28" s="223">
        <v>2.9567380031620599E-2</v>
      </c>
    </row>
    <row r="29" spans="1:7" ht="39" customHeight="1">
      <c r="A29" s="221" t="s">
        <v>1059</v>
      </c>
      <c r="B29" s="220" t="s">
        <v>1060</v>
      </c>
      <c r="C29" s="222" t="s">
        <v>1061</v>
      </c>
      <c r="D29" s="224">
        <v>628320</v>
      </c>
      <c r="E29" s="230">
        <v>29400</v>
      </c>
      <c r="F29" s="224">
        <v>18472608000</v>
      </c>
      <c r="G29" s="223">
        <v>2.6091505836020601E-2</v>
      </c>
    </row>
    <row r="30" spans="1:7" ht="39" customHeight="1">
      <c r="A30" s="221" t="s">
        <v>1062</v>
      </c>
      <c r="B30" s="220" t="s">
        <v>1063</v>
      </c>
      <c r="C30" s="222" t="s">
        <v>1064</v>
      </c>
      <c r="D30" s="224">
        <v>1261268</v>
      </c>
      <c r="E30" s="230">
        <v>26650</v>
      </c>
      <c r="F30" s="224">
        <v>33612792200</v>
      </c>
      <c r="G30" s="223">
        <v>4.7476153007266E-2</v>
      </c>
    </row>
    <row r="31" spans="1:7" ht="39" customHeight="1">
      <c r="A31" s="221" t="s">
        <v>1065</v>
      </c>
      <c r="B31" s="220" t="s">
        <v>1066</v>
      </c>
      <c r="C31" s="222" t="s">
        <v>1067</v>
      </c>
      <c r="D31" s="224">
        <v>2250767</v>
      </c>
      <c r="E31" s="230">
        <v>25100</v>
      </c>
      <c r="F31" s="224">
        <v>56494251700</v>
      </c>
      <c r="G31" s="223">
        <v>7.9794910276457104E-2</v>
      </c>
    </row>
    <row r="32" spans="1:7" ht="39" customHeight="1">
      <c r="A32" s="221" t="s">
        <v>1068</v>
      </c>
      <c r="B32" s="220" t="s">
        <v>1069</v>
      </c>
      <c r="C32" s="222" t="s">
        <v>1070</v>
      </c>
      <c r="D32" s="224">
        <v>101000</v>
      </c>
      <c r="E32" s="230">
        <v>70000</v>
      </c>
      <c r="F32" s="224">
        <v>7070000000</v>
      </c>
      <c r="G32" s="223">
        <v>9.9859720003079907E-3</v>
      </c>
    </row>
    <row r="33" spans="1:7" ht="39" customHeight="1">
      <c r="A33" s="221" t="s">
        <v>1071</v>
      </c>
      <c r="B33" s="220" t="s">
        <v>1072</v>
      </c>
      <c r="C33" s="222" t="s">
        <v>1073</v>
      </c>
      <c r="D33" s="224">
        <v>682440</v>
      </c>
      <c r="E33" s="230">
        <v>61000</v>
      </c>
      <c r="F33" s="224">
        <v>41628840000</v>
      </c>
      <c r="G33" s="223">
        <v>5.8798363599052501E-2</v>
      </c>
    </row>
    <row r="34" spans="1:7" ht="39" customHeight="1">
      <c r="A34" s="221" t="s">
        <v>1074</v>
      </c>
      <c r="B34" s="220" t="s">
        <v>1075</v>
      </c>
      <c r="C34" s="222" t="s">
        <v>1076</v>
      </c>
      <c r="D34" s="224">
        <v>59900</v>
      </c>
      <c r="E34" s="230">
        <v>115200</v>
      </c>
      <c r="F34" s="224">
        <v>6900480000</v>
      </c>
      <c r="G34" s="223">
        <v>9.7465346631803798E-3</v>
      </c>
    </row>
    <row r="35" spans="1:7" ht="39" customHeight="1">
      <c r="A35" s="221" t="s">
        <v>1077</v>
      </c>
      <c r="B35" s="220" t="s">
        <v>1078</v>
      </c>
      <c r="C35" s="222" t="s">
        <v>1079</v>
      </c>
      <c r="D35" s="224">
        <v>358046</v>
      </c>
      <c r="E35" s="230">
        <v>36550</v>
      </c>
      <c r="F35" s="224">
        <v>13086581300</v>
      </c>
      <c r="G35" s="223">
        <v>1.8484050133176E-2</v>
      </c>
    </row>
    <row r="36" spans="1:7" ht="39" customHeight="1">
      <c r="A36" s="221" t="s">
        <v>1080</v>
      </c>
      <c r="B36" s="220" t="s">
        <v>1081</v>
      </c>
      <c r="C36" s="222" t="s">
        <v>1082</v>
      </c>
      <c r="D36" s="224">
        <v>356197</v>
      </c>
      <c r="E36" s="230">
        <v>97900</v>
      </c>
      <c r="F36" s="224">
        <v>34871686300</v>
      </c>
      <c r="G36" s="223">
        <v>4.9254269164826503E-2</v>
      </c>
    </row>
    <row r="37" spans="1:7" ht="39" customHeight="1">
      <c r="A37" s="221" t="s">
        <v>1083</v>
      </c>
      <c r="B37" s="220" t="s">
        <v>1084</v>
      </c>
      <c r="C37" s="222" t="s">
        <v>1085</v>
      </c>
      <c r="D37" s="224">
        <v>416831</v>
      </c>
      <c r="E37" s="230">
        <v>33900</v>
      </c>
      <c r="F37" s="224">
        <v>14130570900</v>
      </c>
      <c r="G37" s="223">
        <v>1.9958625934337601E-2</v>
      </c>
    </row>
    <row r="38" spans="1:7" ht="39" customHeight="1">
      <c r="A38" s="221" t="s">
        <v>1086</v>
      </c>
      <c r="B38" s="220" t="s">
        <v>1087</v>
      </c>
      <c r="C38" s="222" t="s">
        <v>1088</v>
      </c>
      <c r="D38" s="224">
        <v>308100</v>
      </c>
      <c r="E38" s="230">
        <v>50000</v>
      </c>
      <c r="F38" s="224">
        <v>15405000000</v>
      </c>
      <c r="G38" s="223">
        <v>2.1758684393881799E-2</v>
      </c>
    </row>
    <row r="39" spans="1:7" ht="39" customHeight="1">
      <c r="A39" s="221" t="s">
        <v>1089</v>
      </c>
      <c r="B39" s="220" t="s">
        <v>1090</v>
      </c>
      <c r="C39" s="222" t="s">
        <v>1091</v>
      </c>
      <c r="D39" s="224">
        <v>185200</v>
      </c>
      <c r="E39" s="230">
        <v>55500</v>
      </c>
      <c r="F39" s="224">
        <v>10278600000</v>
      </c>
      <c r="G39" s="223">
        <v>1.45179366057094E-2</v>
      </c>
    </row>
    <row r="40" spans="1:7" ht="39" customHeight="1">
      <c r="A40" s="221" t="s">
        <v>1092</v>
      </c>
      <c r="B40" s="220" t="s">
        <v>1093</v>
      </c>
      <c r="C40" s="222" t="s">
        <v>1094</v>
      </c>
      <c r="D40" s="224">
        <v>1669684</v>
      </c>
      <c r="E40" s="230">
        <v>36900</v>
      </c>
      <c r="F40" s="224">
        <v>61611339600</v>
      </c>
      <c r="G40" s="223">
        <v>8.7022505254181995E-2</v>
      </c>
    </row>
    <row r="41" spans="1:7" ht="39" customHeight="1">
      <c r="A41" s="221" t="s">
        <v>1095</v>
      </c>
      <c r="B41" s="220" t="s">
        <v>1096</v>
      </c>
      <c r="C41" s="222" t="s">
        <v>1097</v>
      </c>
      <c r="D41" s="224">
        <v>848000</v>
      </c>
      <c r="E41" s="230">
        <v>24650</v>
      </c>
      <c r="F41" s="224">
        <v>20903200000</v>
      </c>
      <c r="G41" s="223">
        <v>2.9524578488944499E-2</v>
      </c>
    </row>
    <row r="42" spans="1:7" ht="39" customHeight="1">
      <c r="A42" s="221" t="s">
        <v>1098</v>
      </c>
      <c r="B42" s="220" t="s">
        <v>1099</v>
      </c>
      <c r="C42" s="222" t="s">
        <v>1100</v>
      </c>
      <c r="D42" s="224">
        <v>285300</v>
      </c>
      <c r="E42" s="230">
        <v>40000</v>
      </c>
      <c r="F42" s="224">
        <v>11412000000</v>
      </c>
      <c r="G42" s="223">
        <v>1.6118799500355701E-2</v>
      </c>
    </row>
    <row r="43" spans="1:7" ht="39" customHeight="1">
      <c r="A43" s="221" t="s">
        <v>1101</v>
      </c>
      <c r="B43" s="220" t="s">
        <v>1102</v>
      </c>
      <c r="C43" s="222" t="s">
        <v>1103</v>
      </c>
      <c r="D43" s="224">
        <v>667485</v>
      </c>
      <c r="E43" s="230">
        <v>19700</v>
      </c>
      <c r="F43" s="224">
        <v>13149454500</v>
      </c>
      <c r="G43" s="223">
        <v>1.8572854944317398E-2</v>
      </c>
    </row>
    <row r="44" spans="1:7" ht="39" customHeight="1">
      <c r="A44" s="221" t="s">
        <v>1104</v>
      </c>
      <c r="B44" s="220" t="s">
        <v>1105</v>
      </c>
      <c r="C44" s="222" t="s">
        <v>1106</v>
      </c>
      <c r="D44" s="224">
        <v>258595</v>
      </c>
      <c r="E44" s="230">
        <v>40550</v>
      </c>
      <c r="F44" s="224">
        <v>10486027250</v>
      </c>
      <c r="G44" s="223">
        <v>1.48109157726968E-2</v>
      </c>
    </row>
    <row r="45" spans="1:7" ht="39" customHeight="1">
      <c r="A45" s="221" t="s">
        <v>1107</v>
      </c>
      <c r="B45" s="220" t="s">
        <v>1108</v>
      </c>
      <c r="C45" s="222" t="s">
        <v>1109</v>
      </c>
      <c r="D45" s="224">
        <v>366596</v>
      </c>
      <c r="E45" s="230">
        <v>63400</v>
      </c>
      <c r="F45" s="224">
        <v>23242186400</v>
      </c>
      <c r="G45" s="223">
        <v>3.28282634535133E-2</v>
      </c>
    </row>
    <row r="46" spans="1:7" ht="39" customHeight="1">
      <c r="A46" s="221" t="s">
        <v>1110</v>
      </c>
      <c r="B46" s="220" t="s">
        <v>1111</v>
      </c>
      <c r="C46" s="222" t="s">
        <v>1112</v>
      </c>
      <c r="D46" s="224">
        <v>725900</v>
      </c>
      <c r="E46" s="230">
        <v>19200</v>
      </c>
      <c r="F46" s="224">
        <v>13937280000</v>
      </c>
      <c r="G46" s="223">
        <v>1.9685613555933901E-2</v>
      </c>
    </row>
    <row r="47" spans="1:7" ht="39" customHeight="1">
      <c r="A47" s="221" t="s">
        <v>1113</v>
      </c>
      <c r="B47" s="220" t="s">
        <v>1114</v>
      </c>
      <c r="C47" s="222" t="s">
        <v>1115</v>
      </c>
      <c r="D47" s="224">
        <v>465000</v>
      </c>
      <c r="E47" s="230">
        <v>17150</v>
      </c>
      <c r="F47" s="224">
        <v>7974750000</v>
      </c>
      <c r="G47" s="223">
        <v>1.12638798033177E-2</v>
      </c>
    </row>
    <row r="48" spans="1:7" ht="39" customHeight="1">
      <c r="A48" s="226"/>
      <c r="B48" s="225" t="s">
        <v>1116</v>
      </c>
      <c r="C48" s="226" t="s">
        <v>1117</v>
      </c>
      <c r="D48" s="228"/>
      <c r="E48" s="228"/>
      <c r="F48" s="228">
        <v>665519696650</v>
      </c>
      <c r="G48" s="227">
        <v>0.94000863598307804</v>
      </c>
    </row>
    <row r="49" spans="1:7" ht="39" customHeight="1">
      <c r="A49" s="226" t="s">
        <v>1118</v>
      </c>
      <c r="B49" s="225" t="s">
        <v>1119</v>
      </c>
      <c r="C49" s="226" t="s">
        <v>1120</v>
      </c>
      <c r="D49" s="228"/>
      <c r="E49" s="228"/>
      <c r="F49" s="228"/>
      <c r="G49" s="227"/>
    </row>
    <row r="50" spans="1:7" ht="39" customHeight="1">
      <c r="A50" s="226"/>
      <c r="B50" s="225" t="s">
        <v>1121</v>
      </c>
      <c r="C50" s="226" t="s">
        <v>1122</v>
      </c>
      <c r="D50" s="228"/>
      <c r="E50" s="228"/>
      <c r="F50" s="228">
        <v>0</v>
      </c>
      <c r="G50" s="227">
        <v>0</v>
      </c>
    </row>
    <row r="51" spans="1:7" ht="39" customHeight="1">
      <c r="A51" s="226"/>
      <c r="B51" s="225" t="s">
        <v>1123</v>
      </c>
      <c r="C51" s="226" t="s">
        <v>1124</v>
      </c>
      <c r="D51" s="228"/>
      <c r="E51" s="228"/>
      <c r="F51" s="228">
        <v>665519696650</v>
      </c>
      <c r="G51" s="227">
        <v>0.94000863598307804</v>
      </c>
    </row>
    <row r="52" spans="1:7" ht="39" customHeight="1">
      <c r="A52" s="226" t="s">
        <v>1125</v>
      </c>
      <c r="B52" s="225" t="s">
        <v>1126</v>
      </c>
      <c r="C52" s="226" t="s">
        <v>1127</v>
      </c>
      <c r="D52" s="228"/>
      <c r="E52" s="228"/>
      <c r="F52" s="228"/>
      <c r="G52" s="227"/>
    </row>
    <row r="53" spans="1:7" ht="39" customHeight="1">
      <c r="A53" s="221" t="s">
        <v>1128</v>
      </c>
      <c r="B53" s="220" t="s">
        <v>1129</v>
      </c>
      <c r="C53" s="222" t="s">
        <v>1130</v>
      </c>
      <c r="D53" s="224" t="s">
        <v>1131</v>
      </c>
      <c r="E53" s="230" t="s">
        <v>1132</v>
      </c>
      <c r="F53" s="224" t="s">
        <v>1133</v>
      </c>
      <c r="G53" s="223" t="s">
        <v>1134</v>
      </c>
    </row>
    <row r="54" spans="1:7" ht="39" customHeight="1">
      <c r="A54" s="221" t="s">
        <v>1135</v>
      </c>
      <c r="B54" s="220" t="s">
        <v>1136</v>
      </c>
      <c r="C54" s="222" t="s">
        <v>1137</v>
      </c>
      <c r="D54" s="224"/>
      <c r="E54" s="230"/>
      <c r="F54" s="224">
        <v>0</v>
      </c>
      <c r="G54" s="223">
        <v>0</v>
      </c>
    </row>
    <row r="55" spans="1:7" ht="39" customHeight="1">
      <c r="A55" s="221" t="s">
        <v>1138</v>
      </c>
      <c r="B55" s="220" t="s">
        <v>1139</v>
      </c>
      <c r="C55" s="222" t="s">
        <v>1140</v>
      </c>
      <c r="D55" s="224"/>
      <c r="E55" s="230"/>
      <c r="F55" s="224">
        <v>0</v>
      </c>
      <c r="G55" s="223">
        <v>0</v>
      </c>
    </row>
    <row r="56" spans="1:7" ht="39" customHeight="1">
      <c r="A56" s="226"/>
      <c r="B56" s="225" t="s">
        <v>1141</v>
      </c>
      <c r="C56" s="226" t="s">
        <v>1142</v>
      </c>
      <c r="D56" s="228"/>
      <c r="E56" s="228"/>
      <c r="F56" s="228">
        <v>0</v>
      </c>
      <c r="G56" s="227">
        <v>0</v>
      </c>
    </row>
    <row r="57" spans="1:7" ht="39" customHeight="1">
      <c r="A57" s="226" t="s">
        <v>1143</v>
      </c>
      <c r="B57" s="225" t="s">
        <v>1144</v>
      </c>
      <c r="C57" s="226" t="s">
        <v>1145</v>
      </c>
      <c r="D57" s="228"/>
      <c r="E57" s="228"/>
      <c r="F57" s="228"/>
      <c r="G57" s="227"/>
    </row>
    <row r="58" spans="1:7" ht="39" customHeight="1">
      <c r="A58" s="221" t="s">
        <v>1146</v>
      </c>
      <c r="B58" s="220" t="s">
        <v>1147</v>
      </c>
      <c r="C58" s="222" t="s">
        <v>1148</v>
      </c>
      <c r="D58" s="224" t="s">
        <v>1149</v>
      </c>
      <c r="E58" s="230" t="s">
        <v>1150</v>
      </c>
      <c r="F58" s="224" t="s">
        <v>1151</v>
      </c>
      <c r="G58" s="223" t="s">
        <v>1152</v>
      </c>
    </row>
    <row r="59" spans="1:7" ht="39" customHeight="1">
      <c r="A59" s="221" t="s">
        <v>1153</v>
      </c>
      <c r="B59" s="220" t="s">
        <v>1154</v>
      </c>
      <c r="C59" s="222" t="s">
        <v>1155</v>
      </c>
      <c r="D59" s="224"/>
      <c r="E59" s="230"/>
      <c r="F59" s="224">
        <v>0</v>
      </c>
      <c r="G59" s="223">
        <v>0</v>
      </c>
    </row>
    <row r="60" spans="1:7" ht="39" customHeight="1">
      <c r="A60" s="221" t="s">
        <v>1156</v>
      </c>
      <c r="B60" s="220" t="s">
        <v>1157</v>
      </c>
      <c r="C60" s="222" t="s">
        <v>1158</v>
      </c>
      <c r="D60" s="224"/>
      <c r="E60" s="230"/>
      <c r="F60" s="224">
        <v>0</v>
      </c>
      <c r="G60" s="223">
        <v>0</v>
      </c>
    </row>
    <row r="61" spans="1:7" ht="39" customHeight="1">
      <c r="A61" s="226"/>
      <c r="B61" s="225" t="s">
        <v>1159</v>
      </c>
      <c r="C61" s="226" t="s">
        <v>1160</v>
      </c>
      <c r="D61" s="228"/>
      <c r="E61" s="228"/>
      <c r="F61" s="228">
        <v>0</v>
      </c>
      <c r="G61" s="227">
        <v>0</v>
      </c>
    </row>
    <row r="62" spans="1:7" ht="39" customHeight="1">
      <c r="A62" s="226"/>
      <c r="B62" s="225" t="s">
        <v>1161</v>
      </c>
      <c r="C62" s="226" t="s">
        <v>1162</v>
      </c>
      <c r="D62" s="228"/>
      <c r="E62" s="228"/>
      <c r="F62" s="228">
        <v>665519696650</v>
      </c>
      <c r="G62" s="227">
        <v>0.94000863598307804</v>
      </c>
    </row>
    <row r="63" spans="1:7" ht="39" customHeight="1">
      <c r="A63" s="226" t="s">
        <v>1163</v>
      </c>
      <c r="B63" s="225" t="s">
        <v>1164</v>
      </c>
      <c r="C63" s="226" t="s">
        <v>1165</v>
      </c>
      <c r="D63" s="228"/>
      <c r="E63" s="228"/>
      <c r="F63" s="228"/>
      <c r="G63" s="227"/>
    </row>
    <row r="64" spans="1:7" ht="39" customHeight="1">
      <c r="A64" s="221" t="s">
        <v>1166</v>
      </c>
      <c r="B64" s="220" t="s">
        <v>1167</v>
      </c>
      <c r="C64" s="222" t="s">
        <v>1168</v>
      </c>
      <c r="D64" s="224" t="s">
        <v>1169</v>
      </c>
      <c r="E64" s="230" t="s">
        <v>1170</v>
      </c>
      <c r="F64" s="224" t="s">
        <v>1171</v>
      </c>
      <c r="G64" s="223" t="s">
        <v>1172</v>
      </c>
    </row>
    <row r="65" spans="1:7" ht="39" customHeight="1">
      <c r="A65" s="221" t="s">
        <v>1173</v>
      </c>
      <c r="B65" s="220" t="s">
        <v>1174</v>
      </c>
      <c r="C65" s="222" t="s">
        <v>1175</v>
      </c>
      <c r="D65" s="224"/>
      <c r="E65" s="230"/>
      <c r="F65" s="224">
        <v>755698000</v>
      </c>
      <c r="G65" s="223">
        <v>1.0673803491780399E-3</v>
      </c>
    </row>
    <row r="66" spans="1:7" ht="39" customHeight="1">
      <c r="A66" s="221" t="s">
        <v>1176</v>
      </c>
      <c r="B66" s="220" t="s">
        <v>1177</v>
      </c>
      <c r="C66" s="222" t="s">
        <v>1178</v>
      </c>
      <c r="D66" s="224"/>
      <c r="E66" s="230"/>
      <c r="F66" s="224">
        <v>0</v>
      </c>
      <c r="G66" s="223">
        <v>0</v>
      </c>
    </row>
    <row r="67" spans="1:7" ht="42.95" customHeight="1">
      <c r="A67" s="221" t="s">
        <v>1179</v>
      </c>
      <c r="B67" s="220" t="s">
        <v>1180</v>
      </c>
      <c r="C67" s="222" t="s">
        <v>1181</v>
      </c>
      <c r="D67" s="224"/>
      <c r="E67" s="230"/>
      <c r="F67" s="224">
        <v>0</v>
      </c>
      <c r="G67" s="223">
        <v>0</v>
      </c>
    </row>
    <row r="68" spans="1:7" ht="39" customHeight="1">
      <c r="A68" s="221" t="s">
        <v>1182</v>
      </c>
      <c r="B68" s="220" t="s">
        <v>1183</v>
      </c>
      <c r="C68" s="222" t="s">
        <v>1184</v>
      </c>
      <c r="D68" s="224"/>
      <c r="E68" s="230"/>
      <c r="F68" s="224">
        <v>0</v>
      </c>
      <c r="G68" s="223">
        <v>0</v>
      </c>
    </row>
    <row r="69" spans="1:7" ht="42.95" customHeight="1">
      <c r="A69" s="221" t="s">
        <v>1185</v>
      </c>
      <c r="B69" s="220" t="s">
        <v>1186</v>
      </c>
      <c r="C69" s="222" t="s">
        <v>1187</v>
      </c>
      <c r="D69" s="224"/>
      <c r="E69" s="230"/>
      <c r="F69" s="224">
        <v>0</v>
      </c>
      <c r="G69" s="223">
        <v>0</v>
      </c>
    </row>
    <row r="70" spans="1:7" ht="39" customHeight="1">
      <c r="A70" s="221" t="s">
        <v>1188</v>
      </c>
      <c r="B70" s="220" t="s">
        <v>1189</v>
      </c>
      <c r="C70" s="222" t="s">
        <v>1190</v>
      </c>
      <c r="D70" s="224"/>
      <c r="E70" s="230"/>
      <c r="F70" s="224">
        <v>0</v>
      </c>
      <c r="G70" s="223">
        <v>0</v>
      </c>
    </row>
    <row r="71" spans="1:7" ht="39" customHeight="1">
      <c r="A71" s="221" t="s">
        <v>1191</v>
      </c>
      <c r="B71" s="220" t="s">
        <v>1192</v>
      </c>
      <c r="C71" s="222" t="s">
        <v>1193</v>
      </c>
      <c r="D71" s="224"/>
      <c r="E71" s="230"/>
      <c r="F71" s="224">
        <v>0</v>
      </c>
      <c r="G71" s="223">
        <v>0</v>
      </c>
    </row>
    <row r="72" spans="1:7" ht="39" customHeight="1">
      <c r="A72" s="221"/>
      <c r="B72" s="220" t="s">
        <v>1194</v>
      </c>
      <c r="C72" s="222" t="s">
        <v>1195</v>
      </c>
      <c r="D72" s="224"/>
      <c r="E72" s="230"/>
      <c r="F72" s="224">
        <v>755698000</v>
      </c>
      <c r="G72" s="223">
        <v>1.0673803491780399E-3</v>
      </c>
    </row>
    <row r="73" spans="1:7" ht="39" customHeight="1">
      <c r="A73" s="226" t="s">
        <v>1196</v>
      </c>
      <c r="B73" s="225" t="s">
        <v>1197</v>
      </c>
      <c r="C73" s="226" t="s">
        <v>1198</v>
      </c>
      <c r="D73" s="228"/>
      <c r="E73" s="228"/>
      <c r="F73" s="228"/>
      <c r="G73" s="227"/>
    </row>
    <row r="74" spans="1:7" ht="39" customHeight="1">
      <c r="A74" s="221" t="s">
        <v>1199</v>
      </c>
      <c r="B74" s="220" t="s">
        <v>1200</v>
      </c>
      <c r="C74" s="222" t="s">
        <v>1201</v>
      </c>
      <c r="D74" s="224"/>
      <c r="E74" s="230"/>
      <c r="F74" s="224">
        <v>41717778151</v>
      </c>
      <c r="G74" s="223">
        <v>5.8923983667743499E-2</v>
      </c>
    </row>
    <row r="75" spans="1:7" ht="39" customHeight="1">
      <c r="A75" s="221" t="s">
        <v>1202</v>
      </c>
      <c r="B75" s="220" t="s">
        <v>1203</v>
      </c>
      <c r="C75" s="222" t="s">
        <v>1204</v>
      </c>
      <c r="D75" s="224" t="s">
        <v>1205</v>
      </c>
      <c r="E75" s="230" t="s">
        <v>1206</v>
      </c>
      <c r="F75" s="224" t="s">
        <v>1207</v>
      </c>
      <c r="G75" s="223" t="s">
        <v>1208</v>
      </c>
    </row>
    <row r="76" spans="1:7" ht="39" customHeight="1">
      <c r="A76" s="221" t="s">
        <v>1209</v>
      </c>
      <c r="B76" s="220" t="s">
        <v>1210</v>
      </c>
      <c r="C76" s="222" t="s">
        <v>1211</v>
      </c>
      <c r="D76" s="224"/>
      <c r="E76" s="230"/>
      <c r="F76" s="224">
        <v>41717778151</v>
      </c>
      <c r="G76" s="223">
        <v>5.8923983667743499E-2</v>
      </c>
    </row>
    <row r="77" spans="1:7" ht="39" customHeight="1">
      <c r="A77" s="221" t="s">
        <v>1212</v>
      </c>
      <c r="B77" s="220" t="s">
        <v>1213</v>
      </c>
      <c r="C77" s="222" t="s">
        <v>1214</v>
      </c>
      <c r="D77" s="224"/>
      <c r="E77" s="230"/>
      <c r="F77" s="224">
        <v>0</v>
      </c>
      <c r="G77" s="223">
        <v>0</v>
      </c>
    </row>
    <row r="78" spans="1:7" ht="39" customHeight="1">
      <c r="A78" s="221" t="s">
        <v>1215</v>
      </c>
      <c r="B78" s="220" t="s">
        <v>1216</v>
      </c>
      <c r="C78" s="222" t="s">
        <v>1217</v>
      </c>
      <c r="D78" s="224"/>
      <c r="E78" s="230"/>
      <c r="F78" s="224">
        <v>0</v>
      </c>
      <c r="G78" s="223">
        <v>0</v>
      </c>
    </row>
    <row r="79" spans="1:7" ht="39" customHeight="1">
      <c r="A79" s="221" t="s">
        <v>1218</v>
      </c>
      <c r="B79" s="220" t="s">
        <v>1219</v>
      </c>
      <c r="C79" s="222" t="s">
        <v>1220</v>
      </c>
      <c r="D79" s="224"/>
      <c r="E79" s="230"/>
      <c r="F79" s="224">
        <v>0</v>
      </c>
      <c r="G79" s="223">
        <v>0</v>
      </c>
    </row>
    <row r="80" spans="1:7" ht="39" customHeight="1">
      <c r="A80" s="221" t="s">
        <v>1221</v>
      </c>
      <c r="B80" s="220" t="s">
        <v>1222</v>
      </c>
      <c r="C80" s="222" t="s">
        <v>1223</v>
      </c>
      <c r="D80" s="224" t="s">
        <v>1224</v>
      </c>
      <c r="E80" s="230" t="s">
        <v>1225</v>
      </c>
      <c r="F80" s="224" t="s">
        <v>1226</v>
      </c>
      <c r="G80" s="223" t="s">
        <v>1227</v>
      </c>
    </row>
    <row r="81" spans="1:7" ht="39" customHeight="1">
      <c r="A81" s="221" t="s">
        <v>1228</v>
      </c>
      <c r="B81" s="220" t="s">
        <v>1229</v>
      </c>
      <c r="C81" s="222" t="s">
        <v>1230</v>
      </c>
      <c r="D81" s="224"/>
      <c r="E81" s="230"/>
      <c r="F81" s="224">
        <v>0</v>
      </c>
      <c r="G81" s="223">
        <v>0</v>
      </c>
    </row>
    <row r="82" spans="1:7" ht="39" customHeight="1">
      <c r="A82" s="221" t="s">
        <v>1231</v>
      </c>
      <c r="B82" s="220" t="s">
        <v>1232</v>
      </c>
      <c r="C82" s="222" t="s">
        <v>1233</v>
      </c>
      <c r="D82" s="224" t="s">
        <v>1234</v>
      </c>
      <c r="E82" s="230" t="s">
        <v>1235</v>
      </c>
      <c r="F82" s="224" t="s">
        <v>1236</v>
      </c>
      <c r="G82" s="223" t="s">
        <v>1237</v>
      </c>
    </row>
    <row r="83" spans="1:7" ht="39" customHeight="1">
      <c r="A83" s="226"/>
      <c r="B83" s="225" t="s">
        <v>1238</v>
      </c>
      <c r="C83" s="226" t="s">
        <v>1239</v>
      </c>
      <c r="D83" s="228"/>
      <c r="E83" s="228"/>
      <c r="F83" s="228">
        <v>41717778151</v>
      </c>
      <c r="G83" s="227">
        <v>5.8923983667743499E-2</v>
      </c>
    </row>
    <row r="84" spans="1:7" ht="39" customHeight="1">
      <c r="A84" s="226" t="s">
        <v>1240</v>
      </c>
      <c r="B84" s="225" t="s">
        <v>1241</v>
      </c>
      <c r="C84" s="226" t="s">
        <v>1242</v>
      </c>
      <c r="D84" s="228"/>
      <c r="E84" s="228"/>
      <c r="F84" s="228">
        <v>707993172801</v>
      </c>
      <c r="G84" s="227">
        <v>1</v>
      </c>
    </row>
    <row r="86" spans="1:7" ht="16.899999999999999" customHeight="1">
      <c r="B86" s="171" t="s">
        <v>249</v>
      </c>
      <c r="C86" s="268" t="s">
        <v>250</v>
      </c>
      <c r="D86" s="268"/>
      <c r="E86" s="268"/>
      <c r="F86" s="268"/>
      <c r="G86" s="268"/>
    </row>
    <row r="98" spans="1:7">
      <c r="B98" s="172" t="s">
        <v>677</v>
      </c>
      <c r="C98" s="267" t="s">
        <v>678</v>
      </c>
      <c r="D98" s="267"/>
      <c r="E98" s="267"/>
      <c r="F98" s="267" t="s">
        <v>672</v>
      </c>
      <c r="G98" s="267"/>
    </row>
    <row r="99" spans="1:7" ht="16.899999999999999" customHeight="1">
      <c r="B99" s="171" t="s">
        <v>1662</v>
      </c>
      <c r="C99" s="268" t="s">
        <v>1663</v>
      </c>
      <c r="D99" s="268"/>
      <c r="E99" s="268"/>
      <c r="F99" s="268" t="s">
        <v>1655</v>
      </c>
      <c r="G99" s="268"/>
    </row>
    <row r="100" spans="1:7" ht="16.899999999999999" customHeight="1">
      <c r="B100" s="172" t="s">
        <v>1664</v>
      </c>
      <c r="C100" s="267" t="s">
        <v>1665</v>
      </c>
      <c r="D100" s="267"/>
      <c r="E100" s="267"/>
      <c r="F100" s="267" t="s">
        <v>1657</v>
      </c>
      <c r="G100" s="267"/>
    </row>
    <row r="101" spans="1:7">
      <c r="A101" s="22"/>
      <c r="E101" s="22"/>
    </row>
  </sheetData>
  <mergeCells count="19">
    <mergeCell ref="C13:G13"/>
    <mergeCell ref="A1:G1"/>
    <mergeCell ref="A2:G2"/>
    <mergeCell ref="A3:G3"/>
    <mergeCell ref="A4:G4"/>
    <mergeCell ref="C6:G6"/>
    <mergeCell ref="C7:G7"/>
    <mergeCell ref="C8:G8"/>
    <mergeCell ref="C9:G9"/>
    <mergeCell ref="C10:G10"/>
    <mergeCell ref="C11:G11"/>
    <mergeCell ref="C12:G12"/>
    <mergeCell ref="C99:E99"/>
    <mergeCell ref="F99:G99"/>
    <mergeCell ref="C100:E100"/>
    <mergeCell ref="F100:G100"/>
    <mergeCell ref="C86:G86"/>
    <mergeCell ref="C98:E98"/>
    <mergeCell ref="F98:G98"/>
  </mergeCells>
  <printOptions horizontalCentered="1"/>
  <pageMargins left="0.3" right="0.3" top="0.75" bottom="0.5" header="0.3" footer="0.3"/>
  <pageSetup paperSize="9" scale="59"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hZy1tFByvjp8g72Do9US2V6IDtcqjISku2lhxg8a/pM=</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OsFBQddvINtowabxRov745ztJbgmZg3DIX2lCrdU18k=</DigestValue>
    </Reference>
  </SignedInfo>
  <SignatureValue>ePkyFoZ4231mBN35GjpiNaPvGbi2D0ZxjcSIwNistW02LH9GpUJfatJWWQ3EJ53PIsTFdLJuWBLb
b6Db3TxkC4vCDUmEaV+FJov8pze34FaDqfsjj9UiALZHlBXYUjOTr5/xdK0Eyj20LnAIEqf13Ghr
qj0DVbaGS8r8V63QY9Qym5/Fzr02ehVOTnS9v4TGNeO+uzHGYfqo0+EdDW1tsCTPLht2fbVMpyNw
f2Zb+8VXJyDCha9AX0v6Y09hsLPiUexpU7c6rkPw2ylwyOfWRmHG1ShiLJ6BI1hMsu5wG9TAJkq+
VdINlW+OIAzEs+K8qucjbvYvAUNk+sbpZK5dmQ==</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DRj2RDmxHYTbLtwanvvbR8b18Z3AUbB08nrSTLDW16g=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W50Ai8G0VKByoyeDKRvSzTCIA6W+4mXybUhnbRugRb4=</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XI4JPSUnPrMtSkLXjwlJVSETa+DMb09NDlrIsbgEM50=</DigestValue>
      </Reference>
      <Reference URI="/xl/drawings/drawing10.xml?ContentType=application/vnd.openxmlformats-officedocument.drawing+xml">
        <DigestMethod Algorithm="http://www.w3.org/2001/04/xmlenc#sha256"/>
        <DigestValue>fbqRs+IFiw14YZsX4uRLLEwchkk8z/4VUztxS2H8qsE=</DigestValue>
      </Reference>
      <Reference URI="/xl/drawings/drawing11.xml?ContentType=application/vnd.openxmlformats-officedocument.drawing+xml">
        <DigestMethod Algorithm="http://www.w3.org/2001/04/xmlenc#sha256"/>
        <DigestValue>jZPM8q27CUchFOgoWGqT3tRSxjehPSNiLLQIPTZHlh4=</DigestValue>
      </Reference>
      <Reference URI="/xl/drawings/drawing12.xml?ContentType=application/vnd.openxmlformats-officedocument.drawing+xml">
        <DigestMethod Algorithm="http://www.w3.org/2001/04/xmlenc#sha256"/>
        <DigestValue>eC4bGMtmbpMJyPFOJDt+/zZ0/anNLSoDOWNA5DB9dDE=</DigestValue>
      </Reference>
      <Reference URI="/xl/drawings/drawing2.xml?ContentType=application/vnd.openxmlformats-officedocument.drawing+xml">
        <DigestMethod Algorithm="http://www.w3.org/2001/04/xmlenc#sha256"/>
        <DigestValue>f12etzLzTYAEk71vWiO4kdiy64voHcvIiRD5XVqN0j8=</DigestValue>
      </Reference>
      <Reference URI="/xl/drawings/drawing3.xml?ContentType=application/vnd.openxmlformats-officedocument.drawing+xml">
        <DigestMethod Algorithm="http://www.w3.org/2001/04/xmlenc#sha256"/>
        <DigestValue>bPT86MTaDwDdXVC/2VUY6fV0fO3O7pQdsmiyDgYSm18=</DigestValue>
      </Reference>
      <Reference URI="/xl/drawings/drawing4.xml?ContentType=application/vnd.openxmlformats-officedocument.drawing+xml">
        <DigestMethod Algorithm="http://www.w3.org/2001/04/xmlenc#sha256"/>
        <DigestValue>me746hkSsLbS13oJVuR36rdPNNNEs60XG1AeybvR7LI=</DigestValue>
      </Reference>
      <Reference URI="/xl/drawings/drawing5.xml?ContentType=application/vnd.openxmlformats-officedocument.drawing+xml">
        <DigestMethod Algorithm="http://www.w3.org/2001/04/xmlenc#sha256"/>
        <DigestValue>Y/IQODEjrB2XtOacnYk+8wxfX/OjEr67y6DBMxnbPbc=</DigestValue>
      </Reference>
      <Reference URI="/xl/drawings/drawing6.xml?ContentType=application/vnd.openxmlformats-officedocument.drawing+xml">
        <DigestMethod Algorithm="http://www.w3.org/2001/04/xmlenc#sha256"/>
        <DigestValue>CRO4+OOb8fL1/RWyq6St46lFusPVXep0GS1a2d+Y3u0=</DigestValue>
      </Reference>
      <Reference URI="/xl/drawings/drawing7.xml?ContentType=application/vnd.openxmlformats-officedocument.drawing+xml">
        <DigestMethod Algorithm="http://www.w3.org/2001/04/xmlenc#sha256"/>
        <DigestValue>6cryWfvY3SZvef5nRR2jEbsHSn516wOWlAPfDKzdF1U=</DigestValue>
      </Reference>
      <Reference URI="/xl/drawings/drawing8.xml?ContentType=application/vnd.openxmlformats-officedocument.drawing+xml">
        <DigestMethod Algorithm="http://www.w3.org/2001/04/xmlenc#sha256"/>
        <DigestValue>oQGPm9v0RLquLJSZ8NTiCpgMun1OXqNiQaL7LBuEbrc=</DigestValue>
      </Reference>
      <Reference URI="/xl/drawings/drawing9.xml?ContentType=application/vnd.openxmlformats-officedocument.drawing+xml">
        <DigestMethod Algorithm="http://www.w3.org/2001/04/xmlenc#sha256"/>
        <DigestValue>m/d+LcbWgPxj6KsJvBbhlEx4pP0dgZLCrT+6ENETsiU=</DigestValue>
      </Reference>
      <Reference URI="/xl/drawings/vmlDrawing1.vml?ContentType=application/vnd.openxmlformats-officedocument.vmlDrawing">
        <DigestMethod Algorithm="http://www.w3.org/2001/04/xmlenc#sha256"/>
        <DigestValue>Q8xLaqlM2swmyXJm0zQYhLbpOhpV4Hd310K3lESfNnE=</DigestValue>
      </Reference>
      <Reference URI="/xl/drawings/vmlDrawing10.vml?ContentType=application/vnd.openxmlformats-officedocument.vmlDrawing">
        <DigestMethod Algorithm="http://www.w3.org/2001/04/xmlenc#sha256"/>
        <DigestValue>/nWq8NT2sW5pj5YlhX33hDsCcTswMACIbyecSEBVKKk=</DigestValue>
      </Reference>
      <Reference URI="/xl/drawings/vmlDrawing11.vml?ContentType=application/vnd.openxmlformats-officedocument.vmlDrawing">
        <DigestMethod Algorithm="http://www.w3.org/2001/04/xmlenc#sha256"/>
        <DigestValue>4YlPIldC73cEALk4/udz3ruktTGyc4tYsMz53YDsZzQ=</DigestValue>
      </Reference>
      <Reference URI="/xl/drawings/vmlDrawing2.vml?ContentType=application/vnd.openxmlformats-officedocument.vmlDrawing">
        <DigestMethod Algorithm="http://www.w3.org/2001/04/xmlenc#sha256"/>
        <DigestValue>+o6VRDuRssrvvLKxtW9dRI/suRTlCD6iZBfaouSuM10=</DigestValue>
      </Reference>
      <Reference URI="/xl/drawings/vmlDrawing3.vml?ContentType=application/vnd.openxmlformats-officedocument.vmlDrawing">
        <DigestMethod Algorithm="http://www.w3.org/2001/04/xmlenc#sha256"/>
        <DigestValue>io1LAukQ1JmRTzIKJ5zc0k9qSZMjvhg2K5ZWMDVlfVY=</DigestValue>
      </Reference>
      <Reference URI="/xl/drawings/vmlDrawing4.vml?ContentType=application/vnd.openxmlformats-officedocument.vmlDrawing">
        <DigestMethod Algorithm="http://www.w3.org/2001/04/xmlenc#sha256"/>
        <DigestValue>dL96CLt+pPTdlhF/Qev+0Nm0IgX42Ipp2T61ABMoJ7k=</DigestValue>
      </Reference>
      <Reference URI="/xl/drawings/vmlDrawing5.vml?ContentType=application/vnd.openxmlformats-officedocument.vmlDrawing">
        <DigestMethod Algorithm="http://www.w3.org/2001/04/xmlenc#sha256"/>
        <DigestValue>YdS+5k//dC9dzVsgjIeolHr/by/ZCxglv3G2vbqNrgE=</DigestValue>
      </Reference>
      <Reference URI="/xl/drawings/vmlDrawing6.vml?ContentType=application/vnd.openxmlformats-officedocument.vmlDrawing">
        <DigestMethod Algorithm="http://www.w3.org/2001/04/xmlenc#sha256"/>
        <DigestValue>lNRsztbG5md9S2pYlZRsdKvM87GHytOWVCYQLtJcIPU=</DigestValue>
      </Reference>
      <Reference URI="/xl/drawings/vmlDrawing7.vml?ContentType=application/vnd.openxmlformats-officedocument.vmlDrawing">
        <DigestMethod Algorithm="http://www.w3.org/2001/04/xmlenc#sha256"/>
        <DigestValue>Kk/N9/LdIv3o9W1YH15DVKTOhNLqumRYUZ3hWInflbE=</DigestValue>
      </Reference>
      <Reference URI="/xl/drawings/vmlDrawing8.vml?ContentType=application/vnd.openxmlformats-officedocument.vmlDrawing">
        <DigestMethod Algorithm="http://www.w3.org/2001/04/xmlenc#sha256"/>
        <DigestValue>xvExh6NXS93CwWH7/RMXpby7wnrXCBYUcl4pN6Gb14s=</DigestValue>
      </Reference>
      <Reference URI="/xl/drawings/vmlDrawing9.vml?ContentType=application/vnd.openxmlformats-officedocument.vmlDrawing">
        <DigestMethod Algorithm="http://www.w3.org/2001/04/xmlenc#sha256"/>
        <DigestValue>NcnPG3knFnIfaF70P/MnjNcnUUjbcqjhR6HeKa6FLUw=</DigestValue>
      </Reference>
      <Reference URI="/xl/media/image1.emf?ContentType=image/x-emf">
        <DigestMethod Algorithm="http://www.w3.org/2001/04/xmlenc#sha256"/>
        <DigestValue>C3UocX4EfOqR+GRha6PKqGWSuvmtBK+3yPFaJjyTB9k=</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C3UocX4EfOqR+GRha6PKqGWSuvmtBK+3yPFaJjyTB9k=</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syRRG4a5+Dq+1F5BRjCog/CG0znwV49H/fSN1S4CYGo=</DigestValue>
      </Reference>
      <Reference URI="/xl/printerSettings/printerSettings11.bin?ContentType=application/vnd.openxmlformats-officedocument.spreadsheetml.printerSettings">
        <DigestMethod Algorithm="http://www.w3.org/2001/04/xmlenc#sha256"/>
        <DigestValue>syRRG4a5+Dq+1F5BRjCog/CG0znwV49H/fSN1S4CYGo=</DigestValue>
      </Reference>
      <Reference URI="/xl/printerSettings/printerSettings12.bin?ContentType=application/vnd.openxmlformats-officedocument.spreadsheetml.printerSettings">
        <DigestMethod Algorithm="http://www.w3.org/2001/04/xmlenc#sha256"/>
        <DigestValue>hqWpKFQQAiP6Nc6wiT+Lw4cKi3WVfO/IR2MX00V3Pt8=</DigestValue>
      </Reference>
      <Reference URI="/xl/printerSettings/printerSettings13.bin?ContentType=application/vnd.openxmlformats-officedocument.spreadsheetml.printerSettings">
        <DigestMethod Algorithm="http://www.w3.org/2001/04/xmlenc#sha256"/>
        <DigestValue>eEr/VCnrFvaPMDmBfeMp2LspNf+2ZRqNcVEqMp8p18Q=</DigestValue>
      </Reference>
      <Reference URI="/xl/printerSettings/printerSettings2.bin?ContentType=application/vnd.openxmlformats-officedocument.spreadsheetml.printerSettings">
        <DigestMethod Algorithm="http://www.w3.org/2001/04/xmlenc#sha256"/>
        <DigestValue>0jlnoHmEJZVdDbeTrWl+44uY7yYHrtAXr36SBxQIH6k=</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QsGR9cjEQC1V4y54ixZEc/kPUtRUHgeBqI+MA+1U0VY=</DigestValue>
      </Reference>
      <Reference URI="/xl/styles.xml?ContentType=application/vnd.openxmlformats-officedocument.spreadsheetml.styles+xml">
        <DigestMethod Algorithm="http://www.w3.org/2001/04/xmlenc#sha256"/>
        <DigestValue>Qg6tSNJPdFol0Un9RYvXRx6CQCarmTDuM8TIsQbJ+UE=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Anbs8l0wkH+0B0Kx6zAysdJW7bxyahqPMtAscA/PBp4=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eGqsq9I+2Jjm+KS5QpXub6Sa7OjvS6y9F90GXzpjAzk=</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g/fjY5t552fl5Q3r0lx1AzSOYjXxeVx9wNhWIqlO5e4=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xUvNUG4PO7PAwOgVBb9NWnaH5GHAey3hP1lUI8ACzg4=</DigestValue>
      </Reference>
      <Reference URI="/xl/worksheets/sheet10.xml?ContentType=application/vnd.openxmlformats-officedocument.spreadsheetml.worksheet+xml">
        <DigestMethod Algorithm="http://www.w3.org/2001/04/xmlenc#sha256"/>
        <DigestValue>lpqNKLVoYaSbSBOp8HtgtHVcEw341tR3LKfVj6Ej0ec=</DigestValue>
      </Reference>
      <Reference URI="/xl/worksheets/sheet11.xml?ContentType=application/vnd.openxmlformats-officedocument.spreadsheetml.worksheet+xml">
        <DigestMethod Algorithm="http://www.w3.org/2001/04/xmlenc#sha256"/>
        <DigestValue>D8DJKAj+GF/a+GFz2bVbV8zzx8LEPG4TcwT8kkFZ/xo=</DigestValue>
      </Reference>
      <Reference URI="/xl/worksheets/sheet12.xml?ContentType=application/vnd.openxmlformats-officedocument.spreadsheetml.worksheet+xml">
        <DigestMethod Algorithm="http://www.w3.org/2001/04/xmlenc#sha256"/>
        <DigestValue>FhtitX74ypzHsAbHeQlU8RQXovlndniw3oBC35m8KiI=</DigestValue>
      </Reference>
      <Reference URI="/xl/worksheets/sheet13.xml?ContentType=application/vnd.openxmlformats-officedocument.spreadsheetml.worksheet+xml">
        <DigestMethod Algorithm="http://www.w3.org/2001/04/xmlenc#sha256"/>
        <DigestValue>m36z0JaFoD0ZowPpMuZ0Bw67OhnVaPoMEPKlJcsaoYE=</DigestValue>
      </Reference>
      <Reference URI="/xl/worksheets/sheet2.xml?ContentType=application/vnd.openxmlformats-officedocument.spreadsheetml.worksheet+xml">
        <DigestMethod Algorithm="http://www.w3.org/2001/04/xmlenc#sha256"/>
        <DigestValue>OoBFaalNpjw0RqxopcVav5ct1kh2ZdPp9f+xK4qlTRQ=</DigestValue>
      </Reference>
      <Reference URI="/xl/worksheets/sheet3.xml?ContentType=application/vnd.openxmlformats-officedocument.spreadsheetml.worksheet+xml">
        <DigestMethod Algorithm="http://www.w3.org/2001/04/xmlenc#sha256"/>
        <DigestValue>XdfQIEUG6+Ch0J2/wKJ5457HidXPDw5LxyXu00nwHfc=</DigestValue>
      </Reference>
      <Reference URI="/xl/worksheets/sheet4.xml?ContentType=application/vnd.openxmlformats-officedocument.spreadsheetml.worksheet+xml">
        <DigestMethod Algorithm="http://www.w3.org/2001/04/xmlenc#sha256"/>
        <DigestValue>ZUkxPAj34z4gQVJF74Z6r8do859JvYmbqhlC+g9E0sQ=</DigestValue>
      </Reference>
      <Reference URI="/xl/worksheets/sheet5.xml?ContentType=application/vnd.openxmlformats-officedocument.spreadsheetml.worksheet+xml">
        <DigestMethod Algorithm="http://www.w3.org/2001/04/xmlenc#sha256"/>
        <DigestValue>j+hm+s1V9jQ5/LfP/IR6lbODkbT1PFWLKiV0n+5oarc=</DigestValue>
      </Reference>
      <Reference URI="/xl/worksheets/sheet6.xml?ContentType=application/vnd.openxmlformats-officedocument.spreadsheetml.worksheet+xml">
        <DigestMethod Algorithm="http://www.w3.org/2001/04/xmlenc#sha256"/>
        <DigestValue>s2GhA8+DkzxHT8Koh6gMufFMGP/JRvGfvHjGARI8wGo=</DigestValue>
      </Reference>
      <Reference URI="/xl/worksheets/sheet7.xml?ContentType=application/vnd.openxmlformats-officedocument.spreadsheetml.worksheet+xml">
        <DigestMethod Algorithm="http://www.w3.org/2001/04/xmlenc#sha256"/>
        <DigestValue>ZYG5tutsnTZfT9Fn3omPzeEdwOIBZ00ded4DKbiQjmU=</DigestValue>
      </Reference>
      <Reference URI="/xl/worksheets/sheet8.xml?ContentType=application/vnd.openxmlformats-officedocument.spreadsheetml.worksheet+xml">
        <DigestMethod Algorithm="http://www.w3.org/2001/04/xmlenc#sha256"/>
        <DigestValue>fEnaSPlzLavlhait4+kMBcV4/nVTmdWmexzsFOgl3XA=</DigestValue>
      </Reference>
      <Reference URI="/xl/worksheets/sheet9.xml?ContentType=application/vnd.openxmlformats-officedocument.spreadsheetml.worksheet+xml">
        <DigestMethod Algorithm="http://www.w3.org/2001/04/xmlenc#sha256"/>
        <DigestValue>E/2Z4TeqZabGtptLTaqw1uxxdbBWHp8qFihZhnL7tfQ=</DigestValue>
      </Reference>
    </Manifest>
    <SignatureProperties>
      <SignatureProperty Id="idSignatureTime" Target="#idPackageSignature">
        <mdssi:SignatureTime xmlns:mdssi="http://schemas.openxmlformats.org/package/2006/digital-signature">
          <mdssi:Format>YYYY-MM-DDThh:mm:ssTZD</mdssi:Format>
          <mdssi:Value>2025-02-28T11:40:01Z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2025-02-28T11:40:01Z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Kmo+kZXpmUD/0uvxDSPOqTHb2893ZXZjLvRUZPp5Vuw=</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VVY9mc3aIRJnOZDok5cVO3kVVAo+RHwLwdqD5jUfFzQ=</DigestValue>
    </Reference>
  </SignedInfo>
  <SignatureValue>uBJBFWFLvQ6gPABO24CqIqQ4xRO+9xbaPQBDXPuEZyXfDdNdPNKMUDLLEGRB6zE6QKMqgM+Q79lx
GTd8cuk4khB+Aoc/uom0M3qtRLSxi5CUUaOobeNqdYx49Fzs0hE4SKqLJNR48dkt79Q5Q/QyQ3iw
dkAGQPr6drThtzm7GyLIvaAwc9K0SmS2wIdKI9Cu9R3fgWr3E4b5UirllPcQzNBwfjhTktsolz9A
eAlCav+y9KjRyu5KSLljbbtVGRUUozbD/pwAFhYNAI7t1tdvJWUnL6pS+fCJ4GghXI5OMmbYua2e
X09+LWEELlmkSOdgOxqzQHpsSrLeicj87puyqg==</SignatureValue>
  <KeyInfo>
    <X509Data>
      <X509Certificate>MIIGCjCCBPKgAwIBAgIQVAK8XKzOZpwgJAACAAhy6TANBgkqhkiG9w0BAQsFADAzMQswCQYDVQQGEwJWTjEWMBQGA1UECgwNTkFDRU5DT01NIFNDVDEMMAoGA1UEAwwDQ0EyMB4XDTI0MTEyMDA0MjkzN1oXDTI2MDgxOTA0MjkzN1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TCCAbkwHwYDVR0lBBgwFgYKKwYBBAGCNwoDDAYIKwYBBQUHAwQwHQYDVR0OBBYEFISxtI5neAOhQidbIuWmRDbz8i36MA4GA1UdDwEB/wQEAwIF4DAfBgNVHSMEGDAWgBRN0eTUQrgmidk3J4ABlTF81RpEXzArBgNVHR8EJDAiMCCgHqAchhpodHRwOi8vY2F2bi52bi9uZXcvQ0EyLmNybDBpBggrBgEFBQcBAQRdMFswKQYIKwYBBQUHMAGGHWh0dHA6Ly9vY3NwLmNhdm4udm4vb2NzcC9vY3NwMC4GCCsGAQUFBzAChiJodHRwOi8vY2F2bi52bi9zaGEyNTYvQ0EyXzIwMjQuY3J0MD0GCSsGAQQBgjcVBwQwMC4GJisGAQQBgjcVCIWPzxCBg58jh7mFMoeKwlCn/3+Be4SC1heHtdBzAgFkAgEFMCkGCSsGAQQBgjcVCgQcMBowDAYKKwYBBAGCNwoDDDAKBggrBgEFBQcDBDBEBgkqhkiG9w0BCQ8ENzA1MA4GCCqGSIb3DQMCAgIAgDAOBggqhkiG9w0DBAICAIAwBwYFKw4DAgcwCgYIKoZIhvcNAwcwDQYJKoZIhvcNAQELBQADggEBAG14r4262wjZF/YSiXV4grW9GgkoAJcEdOueHiqLfCk/gTHKS1NQqtf3M+1XIAOyJh3zXNcYtphw7g61eDU9jQLp9vrf/lQRroWtxZ7nOqxCacVLH87q3KbZZM6Miq+uXaVK/NVl5EXUOpqpQmVO0n3pWcG/dJQr3Iwuw6Ndl7ylTGA38g9jyAbEAiqEOwz/3VC/2+Ki7Vmr75qW3hv4lso6RFA2El8xl0rQOX29TAKheJIfRR7VI8eTIdjcbUC1pa2n2ABVhEwVmKxPxd32soym3XY1ukxkY9F6Knt9Sto95LTN3y7Ax1d1nsj6EzNgBsvWz9ovaNP7RojlP1dVpK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DRj2RDmxHYTbLtwanvvbR8b18Z3AUbB08nrSTLDW16g=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W50Ai8G0VKByoyeDKRvSzTCIA6W+4mXybUhnbRugRb4=</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HMfhZ3QHlmovUxkl0Egojk/eshqmPbmf3nGc3R/2qVU=</DigestValue>
      </Reference>
      <Reference URI="/xl/drawings/drawing10.xml?ContentType=application/vnd.openxmlformats-officedocument.drawing+xml">
        <DigestMethod Algorithm="http://www.w3.org/2001/04/xmlenc#sha256"/>
        <DigestValue>pL6HtMQzMRv4ACzDLMdLIZA7TeEGKhePbgJ+zCba3V0=</DigestValue>
      </Reference>
      <Reference URI="/xl/drawings/drawing11.xml?ContentType=application/vnd.openxmlformats-officedocument.drawing+xml">
        <DigestMethod Algorithm="http://www.w3.org/2001/04/xmlenc#sha256"/>
        <DigestValue>EDYkrYXWbYTnq79ohxtJsCEGTaM8lcS6MPGRiPHUWgg=</DigestValue>
      </Reference>
      <Reference URI="/xl/drawings/drawing12.xml?ContentType=application/vnd.openxmlformats-officedocument.drawing+xml">
        <DigestMethod Algorithm="http://www.w3.org/2001/04/xmlenc#sha256"/>
        <DigestValue>eC4bGMtmbpMJyPFOJDt+/zZ0/anNLSoDOWNA5DB9dDE=</DigestValue>
      </Reference>
      <Reference URI="/xl/drawings/drawing2.xml?ContentType=application/vnd.openxmlformats-officedocument.drawing+xml">
        <DigestMethod Algorithm="http://www.w3.org/2001/04/xmlenc#sha256"/>
        <DigestValue>gK/Kq+gqZZnJJyAPNbw+G8hpSXVZau28KQMCatenRjU=</DigestValue>
      </Reference>
      <Reference URI="/xl/drawings/drawing3.xml?ContentType=application/vnd.openxmlformats-officedocument.drawing+xml">
        <DigestMethod Algorithm="http://www.w3.org/2001/04/xmlenc#sha256"/>
        <DigestValue>xBumhwe+SMHQ1KvRj3aIfSBHs65RRGZR72X6GgXGbnQ=</DigestValue>
      </Reference>
      <Reference URI="/xl/drawings/drawing4.xml?ContentType=application/vnd.openxmlformats-officedocument.drawing+xml">
        <DigestMethod Algorithm="http://www.w3.org/2001/04/xmlenc#sha256"/>
        <DigestValue>WTdttv9a0gwpFYdlcVqhMWsEKWxPMinxbpN6Gb1XhzY=</DigestValue>
      </Reference>
      <Reference URI="/xl/drawings/drawing5.xml?ContentType=application/vnd.openxmlformats-officedocument.drawing+xml">
        <DigestMethod Algorithm="http://www.w3.org/2001/04/xmlenc#sha256"/>
        <DigestValue>1cVP49+a06U/6GowbZa4lSJSH8WuqJhoU31NvDRh5j4=</DigestValue>
      </Reference>
      <Reference URI="/xl/drawings/drawing6.xml?ContentType=application/vnd.openxmlformats-officedocument.drawing+xml">
        <DigestMethod Algorithm="http://www.w3.org/2001/04/xmlenc#sha256"/>
        <DigestValue>8lSIof+SWWuDLN63hWBAe6PPhjwbduHy2ZR/mwQKELM=</DigestValue>
      </Reference>
      <Reference URI="/xl/drawings/drawing7.xml?ContentType=application/vnd.openxmlformats-officedocument.drawing+xml">
        <DigestMethod Algorithm="http://www.w3.org/2001/04/xmlenc#sha256"/>
        <DigestValue>duNYvnArfCsJSMJZdsm3yfQ3nbSLnHp3Bew8364hNjg=</DigestValue>
      </Reference>
      <Reference URI="/xl/drawings/drawing8.xml?ContentType=application/vnd.openxmlformats-officedocument.drawing+xml">
        <DigestMethod Algorithm="http://www.w3.org/2001/04/xmlenc#sha256"/>
        <DigestValue>QfmEYarwKxeICdUW439yD34+zvTF1czs3iN8Mtu3QSw=</DigestValue>
      </Reference>
      <Reference URI="/xl/drawings/drawing9.xml?ContentType=application/vnd.openxmlformats-officedocument.drawing+xml">
        <DigestMethod Algorithm="http://www.w3.org/2001/04/xmlenc#sha256"/>
        <DigestValue>RG8n2sxE8ImouZPHHIF3k17pE0vXSYAeMQhqsd/08h4=</DigestValue>
      </Reference>
      <Reference URI="/xl/drawings/vmlDrawing1.vml?ContentType=application/vnd.openxmlformats-officedocument.vmlDrawing">
        <DigestMethod Algorithm="http://www.w3.org/2001/04/xmlenc#sha256"/>
        <DigestValue>Fica20cbyOXM0C6piPTZwPNyyvyLq8bBwMqkQpms14A=</DigestValue>
      </Reference>
      <Reference URI="/xl/drawings/vmlDrawing10.vml?ContentType=application/vnd.openxmlformats-officedocument.vmlDrawing">
        <DigestMethod Algorithm="http://www.w3.org/2001/04/xmlenc#sha256"/>
        <DigestValue>Tc4TKFWet14YdxCujS0SyvFceCFyFLqvg4TJR07zuw8=</DigestValue>
      </Reference>
      <Reference URI="/xl/drawings/vmlDrawing11.vml?ContentType=application/vnd.openxmlformats-officedocument.vmlDrawing">
        <DigestMethod Algorithm="http://www.w3.org/2001/04/xmlenc#sha256"/>
        <DigestValue>rbRBCZla1mEY17sYsBnIXf9aNtTAPA99fycf6iDc0sY=</DigestValue>
      </Reference>
      <Reference URI="/xl/drawings/vmlDrawing2.vml?ContentType=application/vnd.openxmlformats-officedocument.vmlDrawing">
        <DigestMethod Algorithm="http://www.w3.org/2001/04/xmlenc#sha256"/>
        <DigestValue>5ymrAXWA7r2kQk/4Po0oAIYqymBT1y4gwfTP4ngAfsk=</DigestValue>
      </Reference>
      <Reference URI="/xl/drawings/vmlDrawing3.vml?ContentType=application/vnd.openxmlformats-officedocument.vmlDrawing">
        <DigestMethod Algorithm="http://www.w3.org/2001/04/xmlenc#sha256"/>
        <DigestValue>KJivA+mlgGySzqfwECc+a9sshZO+K0U7CFIftgUzpqI=</DigestValue>
      </Reference>
      <Reference URI="/xl/drawings/vmlDrawing4.vml?ContentType=application/vnd.openxmlformats-officedocument.vmlDrawing">
        <DigestMethod Algorithm="http://www.w3.org/2001/04/xmlenc#sha256"/>
        <DigestValue>N+JmGLh4OjaxdpkP0md/wZml9Ynp6xyAjEadXUPrZoE=</DigestValue>
      </Reference>
      <Reference URI="/xl/drawings/vmlDrawing5.vml?ContentType=application/vnd.openxmlformats-officedocument.vmlDrawing">
        <DigestMethod Algorithm="http://www.w3.org/2001/04/xmlenc#sha256"/>
        <DigestValue>7vQR5ig0dgTDpcMBSzduCelAs89yO77MNORCyARBkx4=</DigestValue>
      </Reference>
      <Reference URI="/xl/drawings/vmlDrawing6.vml?ContentType=application/vnd.openxmlformats-officedocument.vmlDrawing">
        <DigestMethod Algorithm="http://www.w3.org/2001/04/xmlenc#sha256"/>
        <DigestValue>NRmf6b2IOesCfUaPrJ/y7yXrApZqcgZFkDLdunK4WTY=</DigestValue>
      </Reference>
      <Reference URI="/xl/drawings/vmlDrawing7.vml?ContentType=application/vnd.openxmlformats-officedocument.vmlDrawing">
        <DigestMethod Algorithm="http://www.w3.org/2001/04/xmlenc#sha256"/>
        <DigestValue>Up/kzviBPJAcHxNfCVlkBZF9BF40wdi7R3zaxZtMMho=</DigestValue>
      </Reference>
      <Reference URI="/xl/drawings/vmlDrawing8.vml?ContentType=application/vnd.openxmlformats-officedocument.vmlDrawing">
        <DigestMethod Algorithm="http://www.w3.org/2001/04/xmlenc#sha256"/>
        <DigestValue>RHc9rSYCVFz/jL4VzDG/jCNL0SkcwA+umRKY/d7zRwI=</DigestValue>
      </Reference>
      <Reference URI="/xl/drawings/vmlDrawing9.vml?ContentType=application/vnd.openxmlformats-officedocument.vmlDrawing">
        <DigestMethod Algorithm="http://www.w3.org/2001/04/xmlenc#sha256"/>
        <DigestValue>Ut/vPg7aWw52hrOaeDttsf0FaJXkRh9r5qsm506hCps=</DigestValue>
      </Reference>
      <Reference URI="/xl/media/image1.emf?ContentType=image/x-emf">
        <DigestMethod Algorithm="http://www.w3.org/2001/04/xmlenc#sha256"/>
        <DigestValue>jSq5/vGJHBpCnQz8EHmPJA1WH+bL5uTds5+Fw0TJyFQ=</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jSq5/vGJHBpCnQz8EHmPJA1WH+bL5uTds5+Fw0TJyFQ=</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10.bin?ContentType=application/vnd.openxmlformats-officedocument.spreadsheetml.printerSettings">
        <DigestMethod Algorithm="http://www.w3.org/2001/04/xmlenc#sha256"/>
        <DigestValue>TkIJf06pcILqdw1b8ANESLahyakOn5G+kCrz0mp8kQ8=</DigestValue>
      </Reference>
      <Reference URI="/xl/printerSettings/printerSettings11.bin?ContentType=application/vnd.openxmlformats-officedocument.spreadsheetml.printerSettings">
        <DigestMethod Algorithm="http://www.w3.org/2001/04/xmlenc#sha256"/>
        <DigestValue>TkIJf06pcILqdw1b8ANESLahyakOn5G+kCrz0mp8kQ8=</DigestValue>
      </Reference>
      <Reference URI="/xl/printerSettings/printerSettings12.bin?ContentType=application/vnd.openxmlformats-officedocument.spreadsheetml.printerSettings">
        <DigestMethod Algorithm="http://www.w3.org/2001/04/xmlenc#sha256"/>
        <DigestValue>N+OXVzAXnnzG3ZljH3rW7MdAALeTddPx5dL3TfWAiYc=</DigestValue>
      </Reference>
      <Reference URI="/xl/printerSettings/printerSettings13.bin?ContentType=application/vnd.openxmlformats-officedocument.spreadsheetml.printerSettings">
        <DigestMethod Algorithm="http://www.w3.org/2001/04/xmlenc#sha256"/>
        <DigestValue>eEr/VCnrFvaPMDmBfeMp2LspNf+2ZRqNcVEqMp8p18Q=</DigestValue>
      </Reference>
      <Reference URI="/xl/printerSettings/printerSettings2.bin?ContentType=application/vnd.openxmlformats-officedocument.spreadsheetml.printerSettings">
        <DigestMethod Algorithm="http://www.w3.org/2001/04/xmlenc#sha256"/>
        <DigestValue>pMJIGCTvv53lHYx5orAHKLd3ukL4eDNMbBm04YLczoI=</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printerSettings/printerSettings9.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QsGR9cjEQC1V4y54ixZEc/kPUtRUHgeBqI+MA+1U0VY=</DigestValue>
      </Reference>
      <Reference URI="/xl/styles.xml?ContentType=application/vnd.openxmlformats-officedocument.spreadsheetml.styles+xml">
        <DigestMethod Algorithm="http://www.w3.org/2001/04/xmlenc#sha256"/>
        <DigestValue>ToecTcVAAI123sDRLA+0xFLMp+M2YR1qIcxuGOclKpE=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dV5hvsRhypsvAiRmoGeDxcHPxZoTwAkCMAUv4RHCZYw=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eGqsq9I+2Jjm+KS5QpXub6Sa7OjvS6y9F90GXzpjAzk=</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g/fjY5t552fl5Q3r0lx1AzSOYjXxeVx9wNhWIqlO5e4=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g/Kb/+lRLoyfXi6Z3FwaB1G0kAZgkX4Sdt5Ba+7jKyY=</DigestValue>
      </Reference>
      <Reference URI="/xl/worksheets/sheet10.xml?ContentType=application/vnd.openxmlformats-officedocument.spreadsheetml.worksheet+xml">
        <DigestMethod Algorithm="http://www.w3.org/2001/04/xmlenc#sha256"/>
        <DigestValue>ILu4cCrMvHVn1yG0ikPehAXldPIreLyvLuBhk17Q+Q8=</DigestValue>
      </Reference>
      <Reference URI="/xl/worksheets/sheet11.xml?ContentType=application/vnd.openxmlformats-officedocument.spreadsheetml.worksheet+xml">
        <DigestMethod Algorithm="http://www.w3.org/2001/04/xmlenc#sha256"/>
        <DigestValue>doaCLPDPqdZG3Xa2w+yAGUKLfG5cbvUMLYJq7ZyDvAk=</DigestValue>
      </Reference>
      <Reference URI="/xl/worksheets/sheet12.xml?ContentType=application/vnd.openxmlformats-officedocument.spreadsheetml.worksheet+xml">
        <DigestMethod Algorithm="http://www.w3.org/2001/04/xmlenc#sha256"/>
        <DigestValue>z+ZrJEojqwWnguVxS0uKtvf/0KQgfVLlIfryKqTJFrM=</DigestValue>
      </Reference>
      <Reference URI="/xl/worksheets/sheet13.xml?ContentType=application/vnd.openxmlformats-officedocument.spreadsheetml.worksheet+xml">
        <DigestMethod Algorithm="http://www.w3.org/2001/04/xmlenc#sha256"/>
        <DigestValue>J6jxmEFLIFzs5Uiwg0k4p75g0cWBOo6h2GgJbQNdR04=</DigestValue>
      </Reference>
      <Reference URI="/xl/worksheets/sheet2.xml?ContentType=application/vnd.openxmlformats-officedocument.spreadsheetml.worksheet+xml">
        <DigestMethod Algorithm="http://www.w3.org/2001/04/xmlenc#sha256"/>
        <DigestValue>emYBPgKCPdgH2wxLJ8uDcEWWDqhHQNDVnZDGeH3Xkh0=</DigestValue>
      </Reference>
      <Reference URI="/xl/worksheets/sheet3.xml?ContentType=application/vnd.openxmlformats-officedocument.spreadsheetml.worksheet+xml">
        <DigestMethod Algorithm="http://www.w3.org/2001/04/xmlenc#sha256"/>
        <DigestValue>Laen/IiMzN8y26Au7eAMilRuXmqz2uC1QqODq77KZZM=</DigestValue>
      </Reference>
      <Reference URI="/xl/worksheets/sheet4.xml?ContentType=application/vnd.openxmlformats-officedocument.spreadsheetml.worksheet+xml">
        <DigestMethod Algorithm="http://www.w3.org/2001/04/xmlenc#sha256"/>
        <DigestValue>RmKUT3178Zzwr6wVI3lUGapT1wLwUIUpcdFCixKg4vI=</DigestValue>
      </Reference>
      <Reference URI="/xl/worksheets/sheet5.xml?ContentType=application/vnd.openxmlformats-officedocument.spreadsheetml.worksheet+xml">
        <DigestMethod Algorithm="http://www.w3.org/2001/04/xmlenc#sha256"/>
        <DigestValue>gtjO05xNYXEQGZCdagS7nJsrSZKVD205qygp0KGktSw=</DigestValue>
      </Reference>
      <Reference URI="/xl/worksheets/sheet6.xml?ContentType=application/vnd.openxmlformats-officedocument.spreadsheetml.worksheet+xml">
        <DigestMethod Algorithm="http://www.w3.org/2001/04/xmlenc#sha256"/>
        <DigestValue>8cSekFiiHwS59dGoFKUzAEDjBLoiYTZfFZN/eE6jbg0=</DigestValue>
      </Reference>
      <Reference URI="/xl/worksheets/sheet7.xml?ContentType=application/vnd.openxmlformats-officedocument.spreadsheetml.worksheet+xml">
        <DigestMethod Algorithm="http://www.w3.org/2001/04/xmlenc#sha256"/>
        <DigestValue>QbGudPaGmwXbo2roibgou3KUesa8Q7hXctqTo8+YPAQ=</DigestValue>
      </Reference>
      <Reference URI="/xl/worksheets/sheet8.xml?ContentType=application/vnd.openxmlformats-officedocument.spreadsheetml.worksheet+xml">
        <DigestMethod Algorithm="http://www.w3.org/2001/04/xmlenc#sha256"/>
        <DigestValue>ikTOX64ak/x7SvoELGIygFtLTVxqdQQ2zchJww7PGXs=</DigestValue>
      </Reference>
      <Reference URI="/xl/worksheets/sheet9.xml?ContentType=application/vnd.openxmlformats-officedocument.spreadsheetml.worksheet+xml">
        <DigestMethod Algorithm="http://www.w3.org/2001/04/xmlenc#sha256"/>
        <DigestValue>7H49zSDsBEbo2gy9AYpwdyM6s6DxVcw+wF/N4WbwIls=</DigestValue>
      </Reference>
    </Manifest>
    <SignatureProperties>
      <SignatureProperty Id="idSignatureTime" Target="#idPackageSignature">
        <mdssi:SignatureTime xmlns:mdssi="http://schemas.openxmlformats.org/package/2006/digital-signature">
          <mdssi:Format>YYYY-MM-DDThh:mm:ssTZD</mdssi:Format>
          <mdssi:Value>2025-03-03T06:55:53Z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2025-03-03T06:55:53Z</xd:SigningTime>
          <xd:SigningCertificate>
            <xd:Cert>
              <xd:CertDigest>
                <DigestMethod Algorithm="http://www.w3.org/2001/04/xmlenc#sha256"/>
                <DigestValue>yyutjU3gw13LxEbdJkvWa5YBPD78HEQBUNTniH1Et7o=</DigestValue>
              </xd:CertDigest>
              <xd:IssuerSerial>
                <X509IssuerName>CN=CA2, O=NACENCOMM SCT, C=VN</X509IssuerName>
                <X509SerialNumber>111669356675127385775036884495612015337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jCCA/KgAwIBAgIQOkvBMw0NDLMaC/zDW69zKDANBgkqhkiG9w0BAQsFADCBozELMAkGA1UEBhMCVk4xMzAxBgNVBAoMKk1pbmlzdHJ5IG9mIEluZm9ybWF0aW9uIGFuZCBDb21tdW5pY2F0aW9uczE8MDoGA1UECwwzTmF0aW9uYWwgQ2VudHJlIG9mIERpZ2l0YWwgU2lnbmF0dXJlIEF1dGhlbnRpY2F0aW9uMSEwHwYDVQQDDBhWaWV0bmFtIE5hdGlvbmFsIFJvb3QgQ0EwHhcNMjQwODMwMDMxNTQ1WhcNMjkwODMwMDMxNTQ2WjAzMQswCQYDVQQGEwJWTjEWMBQGA1UECgwNTkFDRU5DT01NIFNDVDEMMAoGA1UEAwwDQ0EyMIIBIjANBgkqhkiG9w0BAQEFAAOCAQ8AMIIBCgKCAQEA9hMrN+c3y9AryCchQlaF0zYBzwzJ5/BvNlJRV1otT3egOhhgEBt/OmrguqheEWWP4U6onZWeF7gTQ6FMA41ZvM0fWxnoouQrkgxlpxwRXbbwZsksZxjWKmli94B7VbsU811QicIb2T5CNUv0/FMi1399hzoIHTSkRM+QRFirEEE8vmBPRh9cmobOGC8nvFhS1SSLnLweGf7AA9KLQ4uq8JJ1wCUQHPNetHqzRcIPpFh9HpY+XZjU3Oek+taGaiZjPZeC+b7ZNB/6ALUeVS9AIYbWUo9w5tr9unbFVNumbHn95mWN3xhARbRex62VxNwGmmwbdmLSbbACD+CUgV0sxQ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3R5NRCuCaJ2TcngAGVMXzVGkRfMEIGCCsGAQUFBwEBBDYwNDAyBggrBgEFBQcwAoYmaHR0cHM6Ly9yb290Y2EuZ292LnZuL2NydC92bnJjYTI1Ni5wN2IwEgYDVR0TAQH/BAgwBgEB/wIBADA3BgNVHR8EMDAuMCygKqAohiZodHRwczovL3Jvb3RjYS5nb3Yudm4vY3JsL3ZucmNhMjU2LmNybDANBgkqhkiG9w0BAQsFAAOCAgEAIdTuZX+kVGanmWbtvokyjsLUH+ksoDnEDtqGHEwk/XsSHyK8Vvw92Xz4tmTyDVfSndfP3tbDzspj9WK6iFuWgQBi2ZMfJq2WeXNUwq0+H8pmYjPlQ68CtLPkyG3TZcrY7lv/0ujQuu4I0LvYMOSuqafVULAraJbjaHTxOLIZXYnH056Ve5kP6dA6nE/uCkQJHZOpx5cg00jKGUzhigb2097bkz67FPTJ6OkzfrAAo1Vv3XOLu601+Bdmgn9z+eOkoACHK7l6isXd0ULC6qKI7odos2uCCLH50rN4gEI3bX+x722U9M0qQsUyC8+blX40RLI/yDX4+L040j62ELaaBZX7NnzbKkbAgtRiCu4wbTjRhIvsPYke0Ey1AVxVTDsJ13cAqNVljoCXYTu70eYQfED6NvAJT3JzBIjFfD0e8nNqJTY8PPqzjtG0UgzI7zuwbd7NQsWxOHxhvysyOzdTgx9Id5+oAMCw8mDeQr24ZZ62ZRsX0O5GCesfUGeiC9AMJfJAcM14zL+Yl4MAkx0H7BfUhwl8yPDHAoxnravQ6APqcGm9WuM50s6Dr580LwlNsYM9uGJEINLDSWLcQvXLhMlde1hmQnQzzsSqnT41SYh5WI0CYBJI8k+DlMvTcW51LFyfqGWYXELmKpTZ0lnDfTNuNXN7fFsvcAv+8+ADlH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TONGQUAN</vt:lpstr>
      <vt:lpstr>BCHoatDongVay_06026</vt:lpstr>
      <vt:lpstr>BCTaiSan_06027</vt:lpstr>
      <vt:lpstr>BCKetQuaHoatDong_06028</vt:lpstr>
      <vt:lpstr>BCDanhMucDauTu_06029</vt:lpstr>
      <vt:lpstr>Khac_06030</vt:lpstr>
      <vt:lpstr>BCTinhHinhTaiChinh_06105</vt:lpstr>
      <vt:lpstr>GTTSRong_06107</vt:lpstr>
      <vt:lpstr>BCDMDT_06108</vt:lpstr>
      <vt:lpstr>BCLCGT_06262</vt:lpstr>
      <vt:lpstr>BCThuNhap_06104</vt:lpstr>
      <vt:lpstr>ThongKePhiGiaoDich_06145</vt:lpstr>
      <vt:lpstr>LogoFMS</vt:lpstr>
      <vt:lpstr>TONGQUAN!Print_Area</vt:lpstr>
      <vt:lpstr>BCDanhMucDauTu_06029!Print_Titles</vt:lpstr>
      <vt:lpstr>BCKetQuaHoatDong_06028!Print_Titles</vt:lpstr>
      <vt:lpstr>BCLCGT_06262!Print_Titles</vt:lpstr>
      <vt:lpstr>BCTaiSan_06027!Print_Titles</vt:lpstr>
      <vt:lpstr>BCThuNhap_06104!Print_Titles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2025-03-03T06:55:52Z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