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GTO_SSO_FUNDSERVICES_GSSCKL\10. CLIENT PORTFOLIO-NAV recalculation\5.13 VCBFIF\2024\11. Nov\Monthly\ACR\"/>
    </mc:Choice>
  </mc:AlternateContent>
  <xr:revisionPtr revIDLastSave="0" documentId="13_ncr:1_{45EA4EA3-5F6A-4BED-B4C5-2F3B3D3EF398}" xr6:coauthVersionLast="47" xr6:coauthVersionMax="47" xr10:uidLastSave="{00000000-0000-0000-0000-000000000000}"/>
  <bookViews>
    <workbookView xWindow="-110" yWindow="-110" windowWidth="19420" windowHeight="10420" activeTab="1"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BCHoatDongVay_06026" sheetId="45" r:id="rId7"/>
    <sheet name="Khac_06030" sheetId="32"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7" hidden="1">Khac_06030!$A$18:$F$18</definedName>
    <definedName name="addlogo">INDEX(#REF!,MATCH(#REF!,#REF!,0))</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7">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<sst xmlns="http://schemas.openxmlformats.org/spreadsheetml/2006/main" count="1424" uniqueCount="1094">
  <si>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</si>
  <si>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</si>
  <si>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</si>
  <si>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</si>
  <si>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</si>
  <si>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</si>
  <si>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</si>
  <si>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</si>
  <si>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</si>
  <si>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</si>
  <si>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</si>
  <si>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</si>
  <si>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</si>
  <si>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</si>
  <si>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</si>
  <si>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</si>
  <si>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</si>
  <si>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</si>
  <si>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</si>
  <si>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</si>
  <si>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</si>
  <si>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</si>
  <si>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</si>
  <si>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</si>
  <si>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</si>
  <si>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</si>
  <si>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</si>
  <si>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</si>
  <si>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</si>
  <si>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</si>
  <si>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</si>
  <si>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</si>
  <si>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</si>
  <si>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</si>
  <si>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</si>
  <si>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</si>
  <si>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</si>
  <si>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</si>
  <si>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</si>
  <si>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</si>
  <si>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</si>
  <si>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</si>
  <si>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</si>
  <si>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</si>
  <si>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</si>
  <si>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</si>
  <si>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</si>
  <si>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</si>
  <si>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</si>
  <si>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</si>
  <si>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</si>
  <si>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</si>
  <si>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</si>
  <si>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</si>
  <si>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</si>
  <si>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</si>
  <si>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</si>
  <si>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</si>
  <si>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</si>
  <si>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</si>
  <si>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</si>
  <si>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</si>
  <si>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</si>
  <si>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</si>
  <si>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</si>
  <si>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</si>
  <si>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</si>
  <si>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</si>
  <si>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</si>
  <si>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</si>
  <si>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</si>
  <si>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</si>
  <si>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</si>
  <si>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</si>
  <si>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</si>
  <si>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</si>
  <si>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</si>
  <si>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</si>
  <si>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</si>
  <si>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</si>
  <si>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</si>
  <si>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</si>
  <si>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</si>
  <si>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</si>
  <si>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</si>
  <si>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</si>
  <si>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</si>
  <si>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</si>
  <si>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</si>
  <si>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</si>
  <si>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</si>
  <si>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</si>
  <si>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</si>
  <si>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</si>
  <si>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</si>
  <si>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</si>
  <si>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</si>
  <si>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</si>
  <si>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</si>
  <si>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</si>
  <si>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</si>
  <si>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</si>
  <si>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</si>
  <si>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</si>
  <si>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</si>
  <si>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</si>
  <si>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</si>
  <si>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</si>
  <si>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</si>
  <si>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</si>
  <si>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</si>
  <si>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</si>
  <si>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</si>
  <si>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</si>
  <si>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</si>
  <si>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</si>
  <si>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</si>
  <si>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</si>
  <si>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</si>
  <si>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</si>
  <si>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</si>
  <si>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</si>
  <si>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</si>
  <si>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</si>
  <si>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</si>
  <si>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</si>
  <si>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</si>
  <si>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</si>
  <si>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</si>
  <si>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</si>
  <si>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</si>
  <si>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</si>
  <si>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</si>
  <si>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</si>
  <si>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</si>
  <si>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</si>
  <si>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</si>
  <si>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</si>
  <si>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</si>
  <si>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</si>
  <si>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</si>
  <si>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</si>
  <si>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</si>
  <si>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</si>
  <si>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</si>
  <si>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</si>
  <si>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</si>
  <si>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</si>
  <si>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</si>
  <si>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</si>
  <si>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</si>
  <si>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</si>
  <si>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</si>
  <si>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</si>
  <si>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</si>
  <si>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</si>
  <si>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</si>
  <si>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</si>
  <si>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</si>
  <si>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</si>
  <si>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</si>
  <si>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</si>
  <si>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</si>
  <si>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</si>
  <si>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</si>
  <si>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</si>
  <si>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</si>
  <si>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</si>
  <si>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</si>
  <si>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</si>
  <si>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</si>
  <si>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</si>
  <si>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</si>
  <si>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</si>
  <si>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</si>
  <si>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</si>
  <si>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</si>
  <si>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</si>
  <si>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</si>
  <si>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</si>
  <si>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</si>
  <si>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</si>
  <si>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</si>
  <si>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</si>
  <si>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</si>
  <si>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</si>
  <si>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</si>
  <si>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</si>
  <si>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</si>
  <si>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</si>
  <si>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</si>
  <si>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</si>
  <si>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</si>
  <si>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</si>
  <si>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</si>
  <si>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</si>
  <si>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</si>
  <si>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</si>
  <si>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</si>
  <si>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</si>
  <si>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</si>
  <si>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</si>
  <si>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</si>
  <si>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</si>
  <si>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</si>
  <si>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</si>
  <si>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</si>
  <si>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</si>
  <si>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</si>
  <si>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</si>
  <si>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</si>
  <si>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</si>
  <si>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</si>
  <si>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</si>
  <si>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</si>
  <si>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</si>
  <si>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</si>
  <si>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</si>
  <si>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</si>
  <si>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</si>
  <si>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</si>
  <si>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</si>
  <si>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</si>
  <si>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</si>
  <si>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</si>
  <si>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</si>
  <si>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</si>
  <si>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</si>
  <si>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</si>
  <si>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</si>
  <si>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</si>
  <si>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</si>
  <si>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</si>
  <si>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</si>
  <si>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</si>
  <si>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</si>
  <si>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</si>
  <si>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</si>
  <si>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</si>
  <si>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</si>
  <si>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</si>
  <si>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</si>
  <si>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</si>
  <si>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</si>
  <si>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</si>
  <si>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</si>
  <si>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</si>
  <si>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</si>
  <si>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</si>
  <si>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</si>
  <si>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</si>
  <si>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</si>
  <si>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</si>
  <si>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</si>
  <si>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</si>
  <si>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</si>
  <si>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</si>
  <si>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</si>
  <si>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</si>
  <si>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</si>
  <si>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</si>
  <si>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</si>
  <si>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</si>
  <si>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</si>
  <si>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</si>
  <si>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</si>
  <si>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</si>
  <si>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</si>
  <si>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</si>
  <si>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</si>
  <si>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</si>
  <si>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</si>
  <si>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</si>
  <si>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</si>
  <si>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</si>
  <si>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</si>
  <si>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</si>
  <si>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</si>
  <si>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</si>
  <si>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</si>
  <si>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</si>
  <si>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</si>
  <si>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</si>
  <si>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</si>
  <si>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</si>
  <si>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</si>
  <si>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</si>
  <si>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</si>
  <si>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</si>
  <si>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</si>
  <si>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</si>
  <si>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</si>
  <si>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</si>
  <si>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</si>
  <si>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</si>
  <si>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</si>
  <si>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</si>
  <si>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</si>
  <si>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</si>
  <si>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</si>
  <si>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</si>
  <si>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</si>
  <si>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</si>
  <si>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</si>
  <si>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</si>
  <si>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</si>
  <si>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</si>
  <si>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</si>
  <si>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</si>
  <si>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</si>
  <si>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</si>
  <si>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</si>
  <si>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</si>
  <si>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</si>
  <si>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</si>
  <si>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</si>
  <si>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</si>
  <si>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</si>
  <si>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</si>
  <si>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</si>
  <si>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</si>
  <si>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</si>
  <si>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</si>
  <si>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</si>
  <si>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</si>
  <si>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</si>
  <si>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</si>
  <si>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</si>
  <si>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</si>
  <si>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</si>
  <si>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</si>
  <si>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</si>
  <si>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</si>
  <si>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</si>
  <si>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</si>
  <si>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</si>
  <si>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</si>
  <si>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</si>
  <si>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</si>
  <si>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</si>
  <si>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</si>
  <si>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</si>
  <si>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</si>
  <si>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</si>
  <si>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</si>
  <si>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</si>
  <si>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</si>
  <si>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</si>
  <si>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</si>
  <si>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</si>
  <si>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</si>
  <si>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</si>
  <si>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</si>
  <si>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</si>
  <si>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</si>
  <si>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</si>
  <si>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</si>
  <si>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</si>
  <si>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</si>
  <si>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</si>
  <si>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</si>
  <si>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</si>
  <si>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</si>
  <si>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</si>
  <si>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</si>
  <si>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</si>
  <si>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</si>
  <si>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</si>
  <si>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</si>
  <si>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</si>
  <si>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</si>
  <si>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</si>
  <si>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</si>
  <si>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</si>
  <si>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</si>
  <si>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</si>
  <si>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</si>
  <si>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</si>
  <si>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</si>
  <si>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</si>
  <si>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</si>
  <si>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</si>
  <si>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</si>
  <si>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</si>
  <si>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</si>
  <si>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</si>
  <si>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</si>
  <si>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</si>
  <si>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</si>
  <si>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</si>
  <si>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</si>
  <si>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</si>
  <si>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</si>
  <si>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</si>
  <si>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</si>
  <si>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</si>
  <si>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</si>
  <si>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</si>
  <si>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</si>
  <si>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</si>
  <si>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</si>
  <si>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</si>
  <si>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</si>
  <si>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</si>
  <si>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</si>
  <si>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</si>
  <si>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</si>
  <si>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</si>
  <si>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</si>
  <si>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</si>
  <si>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</si>
  <si>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</si>
  <si>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</si>
  <si>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</si>
  <si>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</si>
  <si>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</si>
  <si>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</si>
  <si>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</si>
  <si>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</si>
  <si>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</si>
  <si>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</si>
  <si>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</si>
  <si>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</si>
  <si>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</si>
  <si>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</si>
  <si>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</si>
  <si>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</si>
  <si>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</si>
  <si>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</si>
  <si>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</si>
  <si>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</si>
  <si>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</si>
  <si>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</si>
  <si>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</si>
  <si>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</si>
  <si>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</si>
  <si>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</si>
  <si>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</si>
  <si>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</si>
  <si>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</si>
  <si>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</si>
  <si>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</si>
  <si>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</si>
  <si>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</si>
  <si>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</si>
  <si>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</si>
  <si>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</si>
  <si>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</si>
  <si>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</si>
  <si>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</si>
  <si>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</si>
  <si>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</si>
  <si>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</si>
  <si>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</si>
  <si>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</si>
  <si>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</si>
  <si>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</si>
  <si>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</si>
  <si>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</si>
  <si>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</si>
  <si>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</si>
  <si>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</si>
  <si>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</si>
  <si>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</si>
  <si>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</si>
  <si>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</si>
  <si>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</si>
  <si>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</si>
  <si>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</si>
  <si>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</si>
  <si>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</si>
  <si>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</si>
  <si>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</si>
  <si>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</si>
  <si>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</si>
  <si>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</si>
  <si>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</si>
  <si>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</si>
  <si>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</si>
  <si>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</si>
  <si>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</si>
  <si>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</si>
  <si>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</si>
  <si>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</si>
  <si>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</si>
  <si>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</si>
  <si>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</si>
  <si>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</si>
  <si>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</si>
  <si>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</si>
  <si>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</si>
  <si>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</si>
  <si>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</si>
  <si>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</si>
  <si>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</si>
  <si>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</si>
  <si>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</si>
  <si>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</si>
  <si>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</si>
  <si>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</si>
  <si>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</si>
  <si>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</si>
  <si>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</si>
  <si>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</si>
  <si>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</si>
  <si>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</si>
  <si>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</si>
  <si>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</si>
  <si>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</si>
  <si>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</si>
  <si>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</si>
  <si>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</si>
  <si>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</si>
  <si>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</si>
  <si>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</si>
  <si>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</si>
  <si>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</si>
  <si>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</si>
  <si>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</si>
  <si>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</si>
  <si>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</si>
  <si>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</si>
  <si>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</si>
  <si>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</si>
  <si>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</si>
  <si>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</si>
  <si>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</si>
  <si>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</si>
  <si>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</si>
  <si>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</si>
  <si>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</si>
  <si>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</si>
  <si>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</si>
  <si>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</si>
  <si>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</si>
  <si>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</si>
  <si>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</si>
  <si>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</si>
  <si>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</si>
  <si>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</si>
  <si>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</si>
  <si>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</si>
  <si>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</si>
  <si>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</si>
  <si>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</si>
  <si>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</si>
  <si>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</si>
  <si>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</si>
  <si>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</si>
  <si>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</si>
  <si>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</si>
  <si>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</si>
  <si>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</si>
  <si>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</si>
  <si>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</si>
  <si>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</si>
  <si>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</si>
  <si>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</si>
  <si>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</si>
  <si>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</si>
  <si>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</si>
  <si>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</si>
  <si>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</si>
  <si>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</si>
  <si>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</si>
  <si>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</si>
  <si>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</si>
  <si>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</si>
  <si>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</si>
  <si>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</si>
  <si>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</si>
  <si>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</si>
  <si>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</si>
  <si>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</si>
  <si>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</si>
  <si>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</si>
  <si>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</si>
  <si>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</si>
  <si>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</si>
  <si>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</si>
  <si>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</si>
  <si>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</si>
  <si>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</si>
  <si>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</si>
  <si>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</si>
  <si>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</si>
  <si>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</si>
  <si>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</si>
  <si>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</si>
  <si>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</si>
  <si>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</si>
  <si>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</si>
  <si>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</si>
  <si>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</si>
  <si>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</si>
  <si>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</si>
  <si>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</si>
  <si>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</si>
  <si>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</si>
  <si>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</si>
  <si>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</si>
  <si>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</si>
  <si>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</si>
  <si>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</si>
  <si>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</si>
  <si>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</si>
  <si>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</si>
  <si>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</si>
  <si>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</si>
  <si>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</si>
  <si>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</si>
  <si>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</si>
  <si>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</si>
  <si>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</si>
  <si>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</si>
  <si>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</si>
  <si>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</si>
  <si>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</si>
  <si>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MML121021</t>
  </si>
  <si>
    <t>2251.1.2</t>
  </si>
  <si>
    <t>1.3</t>
  </si>
  <si>
    <t>MSN123008</t>
  </si>
  <si>
    <t>2251.1.3</t>
  </si>
  <si>
    <t>1.4</t>
  </si>
  <si>
    <t>TNG122017</t>
  </si>
  <si>
    <t>2251.1.4</t>
  </si>
  <si>
    <t>1.5</t>
  </si>
  <si>
    <t>VHM121025</t>
  </si>
  <si>
    <t>2251.1.5</t>
  </si>
  <si>
    <t>2</t>
  </si>
  <si>
    <t>Trái phiếu chưa niêm yết
Unlisted Bonds</t>
  </si>
  <si>
    <t>2251.2</t>
  </si>
  <si>
    <t>2.1</t>
  </si>
  <si>
    <t>BCM12406</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</si>
  <si>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</si>
  <si>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</si>
  <si>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</si>
  <si>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</si>
  <si>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</si>
  <si>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</si>
  <si>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</si>
  <si>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</si>
  <si>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</si>
  <si>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</si>
  <si>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</si>
  <si>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</si>
  <si>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</si>
  <si>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</si>
  <si>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</si>
  <si>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</si>
  <si>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</si>
  <si>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</si>
  <si>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</si>
  <si>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</si>
  <si>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</si>
  <si>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</si>
  <si>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</si>
  <si>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</si>
  <si>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</si>
  <si>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</si>
  <si>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</si>
  <si>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</si>
  <si>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</si>
  <si>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</si>
  <si>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</si>
  <si>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</si>
  <si>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</si>
  <si>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</si>
  <si>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</si>
  <si>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</si>
  <si>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</si>
  <si>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</si>
  <si>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</si>
  <si>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</si>
  <si>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</si>
  <si>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</si>
  <si>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</si>
  <si>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</si>
  <si>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</si>
  <si>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</si>
  <si>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</si>
  <si>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</si>
  <si>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</si>
  <si>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</si>
  <si>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</si>
  <si>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</si>
  <si>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</si>
  <si>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</si>
  <si>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</si>
  <si>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</si>
  <si>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</si>
  <si>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</si>
  <si>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</si>
  <si>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</si>
  <si>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</si>
  <si>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</si>
  <si>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</si>
  <si>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</si>
  <si>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</si>
  <si>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</si>
  <si>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</si>
  <si>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</si>
  <si>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</si>
  <si>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</si>
  <si>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</si>
  <si>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</si>
  <si>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</si>
  <si>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</si>
  <si>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</si>
  <si>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</si>
  <si>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</si>
  <si>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</si>
  <si>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</si>
  <si>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</si>
  <si>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</si>
  <si>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</si>
  <si>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</si>
  <si>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</si>
  <si>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</si>
  <si>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</si>
  <si>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</si>
  <si>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</si>
  <si>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</si>
  <si>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</si>
  <si>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</si>
  <si>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</si>
  <si>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</si>
  <si>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</si>
  <si>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</si>
  <si>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</si>
  <si>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</si>
  <si>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</si>
  <si>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</si>
  <si>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</si>
  <si>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</si>
  <si>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</si>
  <si>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</si>
  <si>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</si>
  <si>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</si>
  <si>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</si>
  <si>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</si>
  <si>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</si>
  <si>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</si>
  <si>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</si>
  <si>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</si>
  <si>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</si>
  <si>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</si>
  <si>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</si>
  <si>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</si>
  <si>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</si>
  <si>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</si>
  <si>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</si>
  <si>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</si>
  <si>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</si>
  <si>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</si>
  <si>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</si>
  <si>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</si>
  <si>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</si>
  <si>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</si>
  <si>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</si>
  <si>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</si>
  <si>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</si>
  <si>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</si>
  <si>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</si>
  <si>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</si>
  <si>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</si>
  <si>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</si>
  <si>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</si>
  <si>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</si>
  <si>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</si>
  <si>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</si>
  <si>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</si>
  <si>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</si>
  <si>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</si>
  <si>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</si>
  <si>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</si>
  <si>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</si>
  <si>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</si>
  <si>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</si>
  <si>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</si>
  <si>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</si>
  <si>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</si>
  <si>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</si>
  <si>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</si>
  <si>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</si>
  <si>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</si>
  <si>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</si>
  <si>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</si>
  <si>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</si>
  <si>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</si>
  <si>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</si>
  <si>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</si>
  <si>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</si>
  <si>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</si>
  <si>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</si>
  <si>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</si>
  <si>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</si>
  <si>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</si>
  <si>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</si>
  <si>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</si>
  <si>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</si>
  <si>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</si>
  <si>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</si>
  <si>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</si>
  <si>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</si>
  <si>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</si>
  <si>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</si>
  <si>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</si>
  <si>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</si>
  <si>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</si>
  <si>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</si>
  <si>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</si>
  <si>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</si>
  <si>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</si>
  <si>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</si>
  <si>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</si>
  <si>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</si>
  <si>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</si>
  <si>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</si>
  <si>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</si>
  <si>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</si>
  <si>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</si>
  <si>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</si>
  <si>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</si>
  <si>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</si>
  <si>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</si>
  <si>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</si>
  <si>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</si>
  <si>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</si>
  <si>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</si>
  <si>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</si>
  <si>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</si>
  <si>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</si>
  <si>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</si>
  <si>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</si>
  <si>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</si>
  <si>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</si>
  <si>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</si>
  <si>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</si>
  <si>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</si>
  <si>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</si>
  <si>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</si>
  <si>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</si>
  <si>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</si>
  <si>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</si>
  <si>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</si>
  <si>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</si>
  <si>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</si>
  <si>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</si>
  <si>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</si>
  <si>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</si>
  <si>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</si>
  <si>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</si>
  <si>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</si>
  <si>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</si>
  <si>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</si>
  <si>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</si>
  <si>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</si>
  <si>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</si>
  <si>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</si>
  <si>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</si>
  <si>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</si>
  <si>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</si>
  <si>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</si>
  <si>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</si>
  <si>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</si>
  <si>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</si>
  <si>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</si>
  <si>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</si>
  <si>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</si>
  <si>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</si>
  <si>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</si>
  <si>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</si>
  <si>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</si>
  <si>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</si>
  <si>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</si>
  <si>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</si>
  <si>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</si>
  <si>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</si>
  <si>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</si>
  <si>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</si>
  <si>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</si>
  <si>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</si>
  <si>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</si>
  <si>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</si>
  <si>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</si>
  <si>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</si>
  <si>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</si>
  <si>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</si>
  <si>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</si>
  <si>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</si>
  <si>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</si>
  <si>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</si>
  <si>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</si>
  <si>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</si>
  <si>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</si>
  <si>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</si>
  <si>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</si>
  <si>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</si>
  <si>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</si>
  <si>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</si>
  <si>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</si>
  <si>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</si>
  <si>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</si>
  <si>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</si>
  <si>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</si>
  <si>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</si>
  <si>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</si>
  <si>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</si>
  <si>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</si>
  <si>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</si>
  <si>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</si>
  <si>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</si>
  <si>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</si>
  <si>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</si>
  <si>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</si>
  <si>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</si>
  <si>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</si>
  <si>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</si>
  <si>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</si>
  <si>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</si>
  <si>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</si>
  <si>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</si>
  <si>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</si>
  <si>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</si>
  <si>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</si>
  <si>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</si>
  <si>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</si>
  <si>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</si>
  <si>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</si>
  <si>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</si>
  <si>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</si>
  <si>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</si>
  <si>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</si>
  <si>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</si>
  <si>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</si>
  <si>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</si>
  <si>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</si>
  <si>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</si>
  <si>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</si>
  <si>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</si>
  <si>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</si>
  <si>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</si>
  <si>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</si>
  <si>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</si>
  <si>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</si>
  <si>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</si>
  <si>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</si>
  <si>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</si>
  <si>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</si>
  <si>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</si>
  <si>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</si>
  <si>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</si>
  <si>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</si>
  <si>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</si>
  <si>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</si>
  <si>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</si>
  <si>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</si>
  <si>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</si>
  <si>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</si>
  <si>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</si>
  <si>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</si>
  <si>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</si>
  <si>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</si>
  <si>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</si>
  <si>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</si>
  <si>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</si>
  <si>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</si>
  <si>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</si>
  <si>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</si>
  <si>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</si>
  <si>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</si>
  <si>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</si>
  <si>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</si>
  <si>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</si>
  <si>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</si>
  <si>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</si>
  <si>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</si>
  <si>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</si>
  <si>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</si>
  <si>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</si>
  <si>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</si>
  <si>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</si>
  <si>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</si>
  <si>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</si>
  <si>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</si>
  <si>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</si>
  <si>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</si>
  <si>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</si>
  <si>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</si>
  <si>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</si>
  <si>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</si>
  <si>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</si>
  <si>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</si>
  <si>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</si>
  <si>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</si>
  <si>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</si>
  <si>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</si>
  <si>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</si>
  <si>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</si>
  <si>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</si>
  <si>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</si>
  <si>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</si>
  <si>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</si>
  <si>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</si>
  <si>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</si>
  <si>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</si>
  <si>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</si>
  <si>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</si>
  <si>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</si>
  <si>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</si>
  <si>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</si>
  <si>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</si>
  <si>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</si>
  <si>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</si>
  <si>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</si>
  <si>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</si>
  <si>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</si>
  <si>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</si>
  <si>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</si>
  <si>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</si>
  <si>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</si>
  <si>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</si>
  <si>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</si>
  <si>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</si>
  <si>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</si>
  <si>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</si>
  <si>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</si>
  <si>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</si>
  <si>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</si>
  <si>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</si>
  <si>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</si>
  <si>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</si>
  <si>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</si>
  <si>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</si>
  <si>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</si>
  <si>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</si>
  <si>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</si>
  <si>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</si>
  <si>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</si>
  <si>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</si>
  <si>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</si>
  <si>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</si>
  <si>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</si>
  <si>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</si>
  <si>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</si>
  <si>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</si>
  <si>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</si>
  <si>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</si>
  <si>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</si>
  <si>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</si>
  <si>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</si>
  <si>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</si>
  <si>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</si>
  <si>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</si>
  <si>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</si>
  <si>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</si>
  <si>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</si>
  <si>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</si>
  <si>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</si>
  <si>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</si>
  <si>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</si>
  <si>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</si>
  <si>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</si>
  <si>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</si>
  <si>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</si>
  <si>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</si>
  <si>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</si>
  <si>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11 năm 2024
/ As at 30 Nov 2024</t>
  </si>
  <si>
    <t>Tháng 11 năm 2024
/ Nov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</si>
  <si>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</si>
  <si>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</si>
  <si>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</si>
  <si>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</si>
  <si>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</si>
  <si>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 (VCBFIF)</t>
  </si>
  <si>
    <t>Ngày 02 tháng 12 năm 2024</t>
  </si>
  <si>
    <t>02 Dec 2024</t>
  </si>
  <si>
    <t>Vũ Quang Phan</t>
  </si>
  <si>
    <t>Bùi Sỹ Tân</t>
  </si>
  <si>
    <t>Phó phòng Dịch vụ nghiệp vụ giám sát Quỹ</t>
  </si>
  <si>
    <t>Phó Tổng Giám Đốc</t>
  </si>
  <si>
    <t>Ngày 30 tháng 11 năm 2024
 As at 30 Nov 2024</t>
  </si>
  <si>
    <t>Ngày 31 tháng 10 năm 2024
 As at 31 Oct 2024</t>
  </si>
  <si>
    <t>Tháng 11 năm 2024
Nov 2024</t>
  </si>
  <si>
    <t>Tháng 10 năm 2024
Oct 2024</t>
  </si>
  <si>
    <t>Năm 2024
Year 2024</t>
  </si>
  <si>
    <t>Năm 2023
Year 2023</t>
  </si>
  <si>
    <t>Tháng 11 năm 2023
Nov 2023</t>
  </si>
  <si>
    <t>Nguyễn Minh Hằng</t>
  </si>
  <si>
    <t>Chuyên viên Quản trị Danh mục đầu tư</t>
  </si>
  <si>
    <t>Người duyệt:</t>
  </si>
  <si>
    <t>____________________________________________________</t>
  </si>
  <si>
    <t>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</si>
</sst>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2">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3" fillId="0" borderId="0"/>
    <xf numFmtId="0" fontId="2" fillId="0" borderId="0"/>
    <xf numFmtId="0" fontId="4" fillId="0" borderId="0"/>
    <xf numFmtId="0" fontId="4" fillId="0" borderId="0"/>
    <xf numFmtId="43" fontId="4" fillId="0" borderId="0" applyFont="0" applyFill="0" applyBorder="0" applyAlignment="0" applyProtection="0"/>
    <xf numFmtId="0" fontId="4" fillId="0" borderId="0"/>
    <xf numFmtId="43" fontId="2"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4" fillId="0" borderId="0"/>
    <xf numFmtId="0" fontId="2" fillId="0" borderId="0"/>
    <xf numFmtId="164"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43" fontId="4" fillId="5" borderId="0" quotePrefix="1" applyFont="0" applyFill="0" applyBorder="0" applyAlignment="0">
      <protection locked="0"/>
    </xf>
    <xf numFmtId="43" fontId="4" fillId="5" borderId="0" applyFont="0" applyFill="0" applyBorder="0" applyAlignment="0" applyProtection="0"/>
    <xf numFmtId="0" fontId="2" fillId="5" borderId="0"/>
    <xf numFmtId="0" fontId="2" fillId="18" borderId="0"/>
    <xf numFmtId="0" fontId="2" fillId="18" borderId="0"/>
    <xf numFmtId="0" fontId="4" fillId="18" borderId="0"/>
    <xf numFmtId="0" fontId="4" fillId="18" borderId="0"/>
    <xf numFmtId="43" fontId="4" fillId="18" borderId="0" applyFont="0" applyFill="0" applyBorder="0" applyAlignment="0" applyProtection="0"/>
    <xf numFmtId="0" fontId="4" fillId="18" borderId="0"/>
    <xf numFmtId="43" fontId="2" fillId="18" borderId="0" applyFont="0" applyFill="0" applyBorder="0" applyAlignment="0" applyProtection="0"/>
    <xf numFmtId="43" fontId="1" fillId="18" borderId="0" applyFont="0" applyFill="0" applyBorder="0" applyAlignment="0" applyProtection="0"/>
    <xf numFmtId="165" fontId="1" fillId="18" borderId="0" applyFont="0" applyFill="0" applyBorder="0" applyAlignment="0" applyProtection="0"/>
    <xf numFmtId="165" fontId="2" fillId="18" borderId="0" applyFont="0" applyFill="0" applyBorder="0" applyAlignment="0" applyProtection="0"/>
    <xf numFmtId="0" fontId="4" fillId="18" borderId="0"/>
    <xf numFmtId="0" fontId="2" fillId="18" borderId="0"/>
    <xf numFmtId="164" fontId="4" fillId="18" borderId="0" quotePrefix="1" applyFont="0" applyFill="0" applyBorder="0" applyAlignment="0">
      <protection locked="0"/>
    </xf>
    <xf numFmtId="0" fontId="4" fillId="18" borderId="0"/>
    <xf numFmtId="0" fontId="2" fillId="18" borderId="0"/>
    <xf numFmtId="0" fontId="2" fillId="18" borderId="0"/>
    <xf numFmtId="0" fontId="4" fillId="18" borderId="0"/>
    <xf numFmtId="0" fontId="4" fillId="18" borderId="0"/>
    <xf numFmtId="0" fontId="4" fillId="18" borderId="0"/>
    <xf numFmtId="10" fontId="4" fillId="18" borderId="0" quotePrefix="1" applyFont="0" applyFill="0" applyBorder="0" applyAlignment="0">
      <protection locked="0"/>
    </xf>
    <xf numFmtId="43" fontId="4" fillId="18" borderId="0" quotePrefix="1" applyFont="0" applyFill="0" applyBorder="0" applyAlignment="0">
      <protection locked="0"/>
    </xf>
    <xf numFmtId="43" fontId="4" fillId="18" borderId="0" applyFont="0" applyFill="0" applyBorder="0" applyAlignment="0" applyProtection="0"/>
    <xf numFmtId="0" fontId="2" fillId="18" borderId="0"/>
    <xf numFmtId="0" fontId="2" fillId="18" borderId="0"/>
  </cellStyleXfs>
  <cellXfs count="230">
    <xf numFmtId="0" fontId="0" fillId="0" borderId="0" xfId="0"/>
    <xf numFmtId="0" fontId="5" fillId="3" borderId="0" xfId="0" applyFont="1" applyFill="1"/>
    <xf numFmtId="0" fontId="6" fillId="3" borderId="0" xfId="0" applyFont="1" applyFill="1"/>
    <xf numFmtId="0" fontId="6" fillId="0" borderId="0" xfId="0" applyFont="1"/>
    <xf numFmtId="0" fontId="7" fillId="3" borderId="0" xfId="0" applyFont="1" applyFill="1"/>
    <xf numFmtId="0" fontId="8" fillId="3" borderId="0" xfId="0" applyFont="1" applyFill="1"/>
    <xf numFmtId="0" fontId="8" fillId="3" borderId="0" xfId="0" applyFont="1" applyFill="1" applyAlignment="1">
      <alignment horizontal="left" vertical="center"/>
    </xf>
    <xf numFmtId="0" fontId="10" fillId="3" borderId="0" xfId="0" applyFont="1" applyFill="1"/>
    <xf numFmtId="0" fontId="10" fillId="3" borderId="0" xfId="0" applyFont="1" applyFill="1" applyAlignment="1">
      <alignment horizontal="left" vertical="center"/>
    </xf>
    <xf numFmtId="0" fontId="9" fillId="2" borderId="9" xfId="6" applyFont="1" applyFill="1" applyBorder="1" applyAlignment="1">
      <alignment horizontal="center" vertical="center" wrapText="1"/>
    </xf>
    <xf numFmtId="165" fontId="9" fillId="2" borderId="9" xfId="7" applyNumberFormat="1" applyFont="1" applyFill="1" applyBorder="1" applyAlignment="1" applyProtection="1">
      <alignment horizontal="center" vertical="center" wrapText="1"/>
      <protection locked="0"/>
    </xf>
    <xf numFmtId="0" fontId="8" fillId="3" borderId="0" xfId="0" applyFont="1" applyFill="1" applyAlignment="1">
      <alignment vertical="center"/>
    </xf>
    <xf numFmtId="0" fontId="7" fillId="3" borderId="0" xfId="0" applyFont="1" applyFill="1" applyAlignment="1">
      <alignment vertical="center"/>
    </xf>
    <xf numFmtId="0" fontId="9" fillId="2" borderId="9" xfId="0" applyFont="1" applyFill="1" applyBorder="1" applyAlignment="1">
      <alignment horizontal="center" vertical="center"/>
    </xf>
    <xf numFmtId="0" fontId="10" fillId="0" borderId="9" xfId="6" applyFont="1" applyBorder="1" applyAlignment="1">
      <alignment horizontal="left" vertical="center" wrapText="1"/>
    </xf>
    <xf numFmtId="0" fontId="10" fillId="0" borderId="9" xfId="4" applyFont="1" applyBorder="1" applyAlignment="1">
      <alignment horizontal="left" vertical="center" wrapText="1"/>
    </xf>
    <xf numFmtId="0" fontId="9" fillId="3" borderId="5" xfId="0" applyFont="1" applyFill="1" applyBorder="1" applyAlignment="1">
      <alignment horizontal="left" vertical="center"/>
    </xf>
    <xf numFmtId="0" fontId="12" fillId="3" borderId="0" xfId="0" applyFont="1" applyFill="1" applyAlignment="1">
      <alignment vertical="center"/>
    </xf>
    <xf numFmtId="0" fontId="10" fillId="3" borderId="0" xfId="1" applyFont="1" applyFill="1" applyAlignment="1">
      <alignment vertical="center"/>
    </xf>
    <xf numFmtId="0" fontId="14" fillId="3" borderId="0" xfId="2" applyFont="1" applyFill="1" applyAlignment="1">
      <alignment horizontal="center" vertical="center"/>
    </xf>
    <xf numFmtId="0" fontId="14" fillId="3" borderId="0" xfId="2" applyFont="1" applyFill="1" applyAlignment="1">
      <alignment vertical="center"/>
    </xf>
    <xf numFmtId="0" fontId="7" fillId="0" borderId="0" xfId="0" applyFont="1" applyAlignment="1">
      <alignment vertical="center"/>
    </xf>
    <xf numFmtId="165" fontId="9" fillId="2" borderId="9" xfId="7" applyNumberFormat="1" applyFont="1" applyFill="1" applyBorder="1" applyAlignment="1" applyProtection="1">
      <alignment horizontal="right" vertical="center" wrapText="1"/>
      <protection locked="0"/>
    </xf>
    <xf numFmtId="0" fontId="14" fillId="0" borderId="0" xfId="0" applyFont="1" applyAlignment="1">
      <alignment vertical="center"/>
    </xf>
    <xf numFmtId="165" fontId="8" fillId="3" borderId="9" xfId="7" applyNumberFormat="1" applyFont="1" applyFill="1" applyBorder="1" applyAlignment="1" applyProtection="1">
      <alignment horizontal="right" vertical="center" wrapText="1"/>
      <protection locked="0"/>
    </xf>
    <xf numFmtId="0" fontId="14" fillId="3" borderId="0" xfId="0" applyFont="1" applyFill="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3" borderId="5" xfId="0" applyFont="1" applyFill="1" applyBorder="1" applyAlignment="1">
      <alignment vertical="center"/>
    </xf>
    <xf numFmtId="0" fontId="7" fillId="3" borderId="5" xfId="0" applyFont="1" applyFill="1" applyBorder="1" applyAlignment="1">
      <alignment vertical="center"/>
    </xf>
    <xf numFmtId="0" fontId="5" fillId="0" borderId="0" xfId="0" applyFont="1"/>
    <xf numFmtId="0" fontId="14" fillId="2" borderId="9" xfId="0" applyFont="1" applyFill="1" applyBorder="1" applyAlignment="1">
      <alignment horizontal="center" vertical="center" wrapText="1"/>
    </xf>
    <xf numFmtId="0" fontId="9" fillId="3" borderId="5" xfId="1" applyFont="1" applyFill="1" applyBorder="1" applyAlignment="1">
      <alignment vertical="center"/>
    </xf>
    <xf numFmtId="0" fontId="9" fillId="3" borderId="0" xfId="1" applyFont="1" applyFill="1" applyAlignment="1">
      <alignment vertical="center"/>
    </xf>
    <xf numFmtId="0" fontId="8" fillId="3" borderId="0" xfId="1" applyFont="1" applyFill="1" applyAlignment="1">
      <alignment vertical="center"/>
    </xf>
    <xf numFmtId="0" fontId="7" fillId="3" borderId="8" xfId="0" applyFont="1" applyFill="1" applyBorder="1" applyAlignment="1">
      <alignment vertical="center"/>
    </xf>
    <xf numFmtId="0" fontId="7" fillId="3" borderId="0" xfId="0" applyFont="1" applyFill="1" applyAlignment="1">
      <alignment vertical="center" wrapText="1"/>
    </xf>
    <xf numFmtId="0" fontId="9" fillId="2" borderId="9" xfId="0"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4" applyFont="1" applyFill="1" applyBorder="1" applyAlignment="1">
      <alignment horizontal="left" vertical="center" wrapText="1"/>
    </xf>
    <xf numFmtId="49" fontId="9" fillId="2" borderId="9" xfId="4" applyNumberFormat="1"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3" borderId="9" xfId="4" applyFont="1" applyFill="1" applyBorder="1" applyAlignment="1">
      <alignment horizontal="left" vertical="center" wrapText="1"/>
    </xf>
    <xf numFmtId="49" fontId="8" fillId="0" borderId="9" xfId="4" applyNumberFormat="1" applyFont="1" applyBorder="1" applyAlignment="1">
      <alignment horizontal="center" vertical="center" wrapText="1"/>
    </xf>
    <xf numFmtId="0" fontId="8" fillId="0" borderId="9" xfId="4" applyFont="1" applyBorder="1" applyAlignment="1">
      <alignment horizontal="center" vertical="center" wrapText="1"/>
    </xf>
    <xf numFmtId="0" fontId="8" fillId="3" borderId="9" xfId="4" applyFont="1" applyFill="1" applyBorder="1" applyAlignment="1">
      <alignment horizontal="center" vertical="center" wrapText="1"/>
    </xf>
    <xf numFmtId="49" fontId="8" fillId="3" borderId="9" xfId="4" applyNumberFormat="1" applyFont="1" applyFill="1" applyBorder="1" applyAlignment="1">
      <alignment horizontal="center" vertical="center" wrapText="1"/>
    </xf>
    <xf numFmtId="0" fontId="8" fillId="0" borderId="9" xfId="4" applyFont="1" applyBorder="1" applyAlignment="1">
      <alignment horizontal="left" vertical="center" wrapText="1"/>
    </xf>
    <xf numFmtId="49" fontId="10" fillId="0" borderId="9" xfId="4" applyNumberFormat="1" applyFont="1" applyBorder="1" applyAlignment="1">
      <alignment horizontal="center" vertical="center" wrapText="1"/>
    </xf>
    <xf numFmtId="49" fontId="8" fillId="0" borderId="9" xfId="4" quotePrefix="1" applyNumberFormat="1" applyFont="1" applyBorder="1" applyAlignment="1">
      <alignment horizontal="center" vertical="center" wrapText="1"/>
    </xf>
    <xf numFmtId="49" fontId="10" fillId="0" borderId="9" xfId="4" quotePrefix="1" applyNumberFormat="1" applyFont="1" applyBorder="1" applyAlignment="1">
      <alignment horizontal="center" vertical="center" wrapText="1"/>
    </xf>
    <xf numFmtId="49" fontId="14" fillId="3" borderId="9" xfId="0" applyNumberFormat="1" applyFont="1" applyFill="1" applyBorder="1" applyAlignment="1">
      <alignment horizontal="center" vertical="center"/>
    </xf>
    <xf numFmtId="0" fontId="4" fillId="3" borderId="0" xfId="0" applyFont="1" applyFill="1"/>
    <xf numFmtId="0" fontId="4" fillId="0" borderId="0" xfId="0" applyFont="1"/>
    <xf numFmtId="166" fontId="9" fillId="2" borderId="9" xfId="7" applyNumberFormat="1" applyFont="1" applyFill="1" applyBorder="1" applyAlignment="1" applyProtection="1">
      <alignment horizontal="right" vertical="center" wrapText="1"/>
      <protection locked="0"/>
    </xf>
    <xf numFmtId="165" fontId="9" fillId="2" borderId="9" xfId="10" applyNumberFormat="1" applyFont="1" applyFill="1" applyBorder="1" applyAlignment="1" applyProtection="1">
      <alignment horizontal="center" vertical="center" wrapText="1"/>
    </xf>
    <xf numFmtId="0" fontId="15" fillId="3" borderId="0" xfId="0" applyFont="1" applyFill="1" applyAlignment="1">
      <alignment vertical="center"/>
    </xf>
    <xf numFmtId="0" fontId="8" fillId="3" borderId="0" xfId="11" applyFont="1" applyFill="1"/>
    <xf numFmtId="0" fontId="15" fillId="3" borderId="0" xfId="11" applyFont="1" applyFill="1" applyAlignment="1">
      <alignment horizontal="left" vertical="top"/>
    </xf>
    <xf numFmtId="0" fontId="16" fillId="3" borderId="0" xfId="11" applyFont="1" applyFill="1" applyAlignment="1">
      <alignment horizontal="left" vertical="top"/>
    </xf>
    <xf numFmtId="0" fontId="8" fillId="3" borderId="0" xfId="11" applyFont="1" applyFill="1" applyAlignment="1">
      <alignment horizontal="left" vertical="top"/>
    </xf>
    <xf numFmtId="0" fontId="7" fillId="3" borderId="0" xfId="11" applyFont="1" applyFill="1" applyAlignment="1">
      <alignment horizontal="left" vertical="top"/>
    </xf>
    <xf numFmtId="0" fontId="7" fillId="4" borderId="0" xfId="12" applyFont="1" applyFill="1"/>
    <xf numFmtId="0" fontId="7" fillId="3" borderId="0" xfId="12" applyFont="1" applyFill="1"/>
    <xf numFmtId="0" fontId="14" fillId="3" borderId="0" xfId="11" applyFont="1" applyFill="1"/>
    <xf numFmtId="0" fontId="7" fillId="3" borderId="0" xfId="11" applyFont="1" applyFill="1"/>
    <xf numFmtId="165" fontId="7" fillId="3" borderId="0" xfId="13" applyNumberFormat="1" applyFont="1" applyFill="1">
      <protection locked="0"/>
    </xf>
    <xf numFmtId="165" fontId="14" fillId="3" borderId="0" xfId="13" applyNumberFormat="1" applyFont="1" applyFill="1">
      <protection locked="0"/>
    </xf>
    <xf numFmtId="0" fontId="13" fillId="3" borderId="0" xfId="11" applyFont="1" applyFill="1"/>
    <xf numFmtId="165" fontId="13" fillId="3" borderId="0" xfId="13" applyNumberFormat="1" applyFont="1" applyFill="1">
      <protection locked="0"/>
    </xf>
    <xf numFmtId="0" fontId="9" fillId="3" borderId="0" xfId="0" applyFont="1" applyFill="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14" fillId="3" borderId="0" xfId="12" applyFont="1" applyFill="1" applyAlignment="1">
      <alignment horizontal="center"/>
    </xf>
    <xf numFmtId="0" fontId="14" fillId="3" borderId="0" xfId="12" applyFont="1" applyFill="1"/>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10" fillId="5" borderId="9" xfId="15" applyFont="1" applyBorder="1" applyAlignment="1">
      <alignment horizontal="center" vertical="center"/>
    </xf>
    <xf numFmtId="49" fontId="10" fillId="5" borderId="9" xfId="14" applyNumberFormat="1" applyFont="1" applyBorder="1" applyAlignment="1">
      <alignment horizontal="left" vertical="center" wrapText="1"/>
    </xf>
    <xf numFmtId="49" fontId="10" fillId="5" borderId="9" xfId="14" applyNumberFormat="1" applyFont="1" applyBorder="1" applyAlignment="1">
      <alignment horizontal="center" vertical="center" wrapText="1"/>
    </xf>
    <xf numFmtId="0" fontId="10" fillId="3" borderId="9" xfId="15" applyFont="1" applyFill="1" applyBorder="1" applyAlignment="1">
      <alignment horizontal="center" vertical="center"/>
    </xf>
    <xf numFmtId="49" fontId="10" fillId="3" borderId="9" xfId="14" applyNumberFormat="1" applyFont="1" applyFill="1" applyBorder="1" applyAlignment="1">
      <alignment horizontal="left" vertical="center" wrapText="1"/>
    </xf>
    <xf numFmtId="49" fontId="10" fillId="3" borderId="9" xfId="14" applyNumberFormat="1" applyFont="1" applyFill="1" applyBorder="1" applyAlignment="1">
      <alignment horizontal="center" vertical="center" wrapText="1"/>
    </xf>
    <xf numFmtId="0" fontId="8" fillId="3" borderId="9" xfId="15" applyFont="1" applyFill="1" applyBorder="1" applyAlignment="1">
      <alignment horizontal="center" vertical="center"/>
    </xf>
    <xf numFmtId="0" fontId="8" fillId="5" borderId="9" xfId="14" applyFont="1" applyBorder="1" applyAlignment="1">
      <alignment horizontal="left" vertical="center" wrapText="1"/>
    </xf>
    <xf numFmtId="0" fontId="10" fillId="5" borderId="9" xfId="14" applyFont="1" applyBorder="1" applyAlignment="1">
      <alignment horizontal="left" vertical="center" wrapText="1"/>
    </xf>
    <xf numFmtId="0" fontId="8" fillId="0" borderId="9" xfId="0" applyFont="1" applyBorder="1" applyAlignment="1">
      <alignment horizontal="center" vertical="center"/>
    </xf>
    <xf numFmtId="49" fontId="14" fillId="3" borderId="9" xfId="0" applyNumberFormat="1" applyFont="1" applyFill="1" applyBorder="1" applyAlignment="1">
      <alignment horizontal="left" vertical="center" wrapText="1"/>
    </xf>
    <xf numFmtId="49" fontId="14" fillId="3" borderId="9" xfId="15" applyNumberFormat="1" applyFont="1" applyFill="1" applyBorder="1" applyAlignment="1">
      <alignment horizontal="center" vertical="center" wrapText="1"/>
    </xf>
    <xf numFmtId="49" fontId="7" fillId="3" borderId="9" xfId="0" applyNumberFormat="1" applyFont="1" applyFill="1" applyBorder="1" applyAlignment="1">
      <alignment horizontal="left" vertical="center" wrapText="1"/>
    </xf>
    <xf numFmtId="49" fontId="7" fillId="3" borderId="9" xfId="15" applyNumberFormat="1" applyFont="1" applyFill="1" applyBorder="1" applyAlignment="1">
      <alignment horizontal="center" vertical="center" wrapText="1"/>
    </xf>
    <xf numFmtId="43" fontId="9" fillId="3" borderId="14" xfId="7" applyFont="1" applyFill="1" applyBorder="1" applyAlignment="1" applyProtection="1">
      <alignment horizontal="right" vertical="center" wrapText="1"/>
      <protection locked="0"/>
    </xf>
    <xf numFmtId="43" fontId="8" fillId="3" borderId="14" xfId="7" applyFont="1" applyFill="1" applyBorder="1" applyAlignment="1" applyProtection="1">
      <alignment horizontal="right" vertical="center" wrapText="1"/>
      <protection locked="0"/>
    </xf>
    <xf numFmtId="0" fontId="14" fillId="3" borderId="0" xfId="16" applyFont="1" applyFill="1" applyAlignment="1">
      <alignment horizontal="center" vertical="center"/>
    </xf>
    <xf numFmtId="0" fontId="14" fillId="3" borderId="0" xfId="16" applyFont="1" applyFill="1" applyAlignment="1">
      <alignment vertical="center"/>
    </xf>
    <xf numFmtId="0" fontId="9" fillId="3" borderId="0" xfId="16" applyFont="1" applyFill="1" applyAlignment="1">
      <alignment horizontal="center" vertical="center"/>
    </xf>
    <xf numFmtId="0" fontId="9" fillId="3" borderId="0" xfId="16" applyFont="1" applyFill="1" applyAlignment="1">
      <alignment vertical="center"/>
    </xf>
    <xf numFmtId="0" fontId="8" fillId="0" borderId="9" xfId="0" applyFont="1" applyBorder="1" applyAlignment="1">
      <alignment horizontal="left"/>
    </xf>
    <xf numFmtId="0" fontId="8" fillId="3" borderId="0" xfId="0" applyFont="1" applyFill="1" applyAlignment="1">
      <alignment horizontal="left" vertical="center" wrapText="1"/>
    </xf>
    <xf numFmtId="0" fontId="11" fillId="3" borderId="0" xfId="0" applyFont="1" applyFill="1" applyAlignment="1">
      <alignment horizontal="left" vertical="center"/>
    </xf>
    <xf numFmtId="49" fontId="7" fillId="3" borderId="9" xfId="0" applyNumberFormat="1" applyFont="1" applyFill="1" applyBorder="1" applyAlignment="1">
      <alignment horizontal="center" vertical="center"/>
    </xf>
    <xf numFmtId="41" fontId="8" fillId="3" borderId="14" xfId="7" applyNumberFormat="1" applyFont="1" applyFill="1" applyBorder="1" applyAlignment="1" applyProtection="1">
      <alignment horizontal="right" vertical="center" wrapText="1"/>
      <protection locked="0"/>
    </xf>
    <xf numFmtId="0" fontId="14" fillId="2" borderId="0" xfId="0" applyFont="1" applyFill="1"/>
    <xf numFmtId="0" fontId="7" fillId="2" borderId="0" xfId="0" applyFont="1" applyFill="1"/>
    <xf numFmtId="0" fontId="7" fillId="3" borderId="3" xfId="0" applyFont="1" applyFill="1" applyBorder="1"/>
    <xf numFmtId="0" fontId="13" fillId="3" borderId="4" xfId="0" applyFont="1" applyFill="1" applyBorder="1"/>
    <xf numFmtId="0" fontId="13" fillId="2" borderId="0" xfId="0" applyFont="1" applyFill="1"/>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12" fillId="3" borderId="1" xfId="0" applyFont="1" applyFill="1" applyBorder="1" applyAlignment="1">
      <alignment vertical="center"/>
    </xf>
    <xf numFmtId="0" fontId="13" fillId="3" borderId="2" xfId="0" applyFont="1" applyFill="1" applyBorder="1"/>
    <xf numFmtId="0" fontId="7" fillId="3" borderId="5" xfId="0" applyFont="1" applyFill="1" applyBorder="1"/>
    <xf numFmtId="0" fontId="7" fillId="3" borderId="2" xfId="0" applyFont="1" applyFill="1" applyBorder="1"/>
    <xf numFmtId="0" fontId="10" fillId="3" borderId="6" xfId="1" applyFont="1" applyFill="1" applyBorder="1" applyAlignment="1">
      <alignment vertical="center"/>
    </xf>
    <xf numFmtId="0" fontId="13" fillId="3" borderId="7" xfId="0" applyFont="1" applyFill="1" applyBorder="1"/>
    <xf numFmtId="0" fontId="7" fillId="3" borderId="7" xfId="0" applyFont="1" applyFill="1" applyBorder="1"/>
    <xf numFmtId="0" fontId="7" fillId="3" borderId="6" xfId="0" applyFont="1" applyFill="1" applyBorder="1"/>
    <xf numFmtId="0" fontId="9" fillId="3" borderId="6" xfId="1" applyFont="1" applyFill="1" applyBorder="1" applyAlignment="1">
      <alignment vertical="center"/>
    </xf>
    <xf numFmtId="0" fontId="8" fillId="3" borderId="3" xfId="1" applyFont="1" applyFill="1" applyBorder="1" applyAlignment="1">
      <alignment vertical="center"/>
    </xf>
    <xf numFmtId="0" fontId="7" fillId="3" borderId="8" xfId="0" applyFont="1" applyFill="1" applyBorder="1"/>
    <xf numFmtId="0" fontId="7" fillId="3" borderId="4" xfId="0" applyFont="1" applyFill="1" applyBorder="1"/>
    <xf numFmtId="0" fontId="7" fillId="2" borderId="0" xfId="0" applyFont="1" applyFill="1" applyAlignment="1">
      <alignment horizontal="center" vertical="center"/>
    </xf>
    <xf numFmtId="0" fontId="7" fillId="0" borderId="0" xfId="0" applyFont="1"/>
    <xf numFmtId="0" fontId="14" fillId="0" borderId="0" xfId="0" applyFont="1" applyAlignment="1">
      <alignment wrapText="1"/>
    </xf>
    <xf numFmtId="0" fontId="13" fillId="0" borderId="0" xfId="0" applyFont="1" applyAlignment="1">
      <alignment wrapText="1"/>
    </xf>
    <xf numFmtId="0" fontId="13" fillId="0" borderId="0" xfId="0" applyFont="1"/>
    <xf numFmtId="0" fontId="14" fillId="0" borderId="0" xfId="0" applyFont="1"/>
    <xf numFmtId="0" fontId="10" fillId="3" borderId="0" xfId="11" applyFont="1" applyFill="1" applyAlignment="1">
      <alignment horizontal="center" vertical="center"/>
    </xf>
    <xf numFmtId="0" fontId="15" fillId="3" borderId="0" xfId="11" applyFont="1" applyFill="1" applyAlignment="1">
      <alignment horizontal="left" vertical="top" wrapText="1"/>
    </xf>
    <xf numFmtId="37" fontId="8" fillId="3" borderId="0" xfId="11" applyNumberFormat="1" applyFont="1" applyFill="1" applyAlignment="1">
      <alignment horizontal="left"/>
    </xf>
    <xf numFmtId="0" fontId="9" fillId="6" borderId="15" xfId="0" applyFont="1" applyFill="1" applyBorder="1" applyAlignment="1">
      <alignment horizontal="center" vertical="center" wrapText="1"/>
    </xf>
    <xf numFmtId="0" fontId="20" fillId="4" borderId="0" xfId="12" applyFont="1" applyFill="1" applyAlignment="1">
      <alignment vertical="center"/>
    </xf>
    <xf numFmtId="0" fontId="20" fillId="4" borderId="0" xfId="12" applyFont="1" applyFill="1"/>
    <xf numFmtId="0" fontId="20" fillId="3" borderId="0" xfId="12" applyFont="1" applyFill="1"/>
    <xf numFmtId="0" fontId="20" fillId="0" borderId="0" xfId="0" applyFont="1"/>
    <xf numFmtId="0" fontId="20" fillId="4" borderId="0" xfId="12" applyFont="1" applyFill="1" applyAlignment="1">
      <alignment horizontal="center"/>
    </xf>
    <xf numFmtId="0" fontId="20" fillId="3" borderId="0" xfId="12" applyFont="1" applyFill="1" applyAlignment="1">
      <alignment horizontal="center"/>
    </xf>
    <xf numFmtId="0" fontId="14" fillId="7" borderId="9" xfId="0" applyFont="1" applyFill="1" applyBorder="1" applyAlignment="1">
      <alignment horizontal="center" vertical="center" wrapText="1"/>
    </xf>
    <xf numFmtId="165" fontId="9" fillId="7" borderId="15" xfId="0" applyNumberFormat="1" applyFont="1" applyFill="1" applyBorder="1" applyAlignment="1">
      <alignment horizontal="center" vertical="center" wrapText="1"/>
    </xf>
    <xf numFmtId="0" fontId="9" fillId="7" borderId="9" xfId="14"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49" fontId="9" fillId="7" borderId="9" xfId="14" applyNumberFormat="1" applyFont="1" applyFill="1" applyBorder="1" applyAlignment="1">
      <alignment horizontal="left" vertical="center" wrapText="1"/>
    </xf>
    <xf numFmtId="49" fontId="9" fillId="7" borderId="9" xfId="14" applyNumberFormat="1" applyFont="1" applyFill="1" applyBorder="1" applyAlignment="1">
      <alignment horizontal="center" vertical="center" wrapText="1"/>
    </xf>
    <xf numFmtId="41" fontId="9" fillId="7" borderId="9" xfId="22" applyNumberFormat="1" applyFont="1" applyFill="1" applyBorder="1" applyAlignment="1">
      <alignment horizontal="left"/>
    </xf>
    <xf numFmtId="41" fontId="8" fillId="5" borderId="9" xfId="22" applyNumberFormat="1" applyFont="1" applyBorder="1"/>
    <xf numFmtId="41" fontId="8" fillId="0" borderId="9" xfId="0" applyNumberFormat="1" applyFont="1" applyBorder="1" applyAlignment="1">
      <alignment horizontal="left"/>
    </xf>
    <xf numFmtId="0" fontId="9" fillId="7" borderId="9" xfId="15" applyFont="1" applyFill="1" applyBorder="1" applyAlignment="1">
      <alignment horizontal="center" vertical="center"/>
    </xf>
    <xf numFmtId="41" fontId="9" fillId="7" borderId="9" xfId="22" applyNumberFormat="1" applyFont="1" applyFill="1" applyBorder="1"/>
    <xf numFmtId="0" fontId="7" fillId="3" borderId="0" xfId="12" applyFont="1" applyFill="1" applyAlignment="1">
      <alignment horizontal="center"/>
    </xf>
    <xf numFmtId="0" fontId="14" fillId="3" borderId="5" xfId="12" applyFont="1" applyFill="1" applyBorder="1"/>
    <xf numFmtId="0" fontId="7" fillId="3" borderId="5" xfId="12" applyFont="1" applyFill="1" applyBorder="1"/>
    <xf numFmtId="0" fontId="9" fillId="2" borderId="9" xfId="14" applyFont="1" applyFill="1" applyBorder="1" applyAlignment="1">
      <alignment horizontal="left" vertical="center" wrapText="1"/>
    </xf>
    <xf numFmtId="0" fontId="9" fillId="2" borderId="9" xfId="14" applyFont="1" applyFill="1" applyBorder="1" applyAlignment="1">
      <alignment horizontal="center" vertical="center" wrapText="1"/>
    </xf>
    <xf numFmtId="4" fontId="8" fillId="3" borderId="14" xfId="0" applyNumberFormat="1" applyFont="1" applyFill="1" applyBorder="1" applyAlignment="1" applyProtection="1">
      <alignment horizontal="center" vertical="center" wrapText="1"/>
      <protection locked="0"/>
    </xf>
    <xf numFmtId="4" fontId="8" fillId="3" borderId="14"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center" vertical="center" wrapText="1"/>
      <protection locked="0"/>
    </xf>
    <xf numFmtId="165" fontId="8" fillId="0" borderId="14" xfId="0" applyNumberFormat="1" applyFont="1" applyBorder="1" applyAlignment="1" applyProtection="1">
      <alignment horizontal="right" vertical="center" wrapText="1"/>
      <protection locked="0"/>
    </xf>
    <xf numFmtId="4" fontId="10" fillId="3" borderId="14" xfId="0" applyNumberFormat="1" applyFont="1" applyFill="1" applyBorder="1" applyAlignment="1" applyProtection="1">
      <alignment horizontal="left" vertical="center" wrapText="1"/>
      <protection locked="0"/>
    </xf>
    <xf numFmtId="49" fontId="10" fillId="3" borderId="14" xfId="0" applyNumberFormat="1"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center" wrapText="1"/>
      <protection locked="0"/>
    </xf>
    <xf numFmtId="166" fontId="8" fillId="3" borderId="14" xfId="0" applyNumberFormat="1" applyFont="1" applyFill="1" applyBorder="1" applyAlignment="1" applyProtection="1">
      <alignment horizontal="right" vertical="center" wrapText="1"/>
      <protection locked="0"/>
    </xf>
    <xf numFmtId="4" fontId="21" fillId="8" borderId="17" xfId="0" applyNumberFormat="1" applyFont="1" applyFill="1" applyBorder="1" applyAlignment="1" applyProtection="1">
      <alignment horizontal="left" vertical="center" wrapText="1"/>
      <protection locked="0"/>
    </xf>
    <xf numFmtId="4" fontId="22" fillId="9" borderId="18" xfId="0" applyNumberFormat="1" applyFont="1" applyFill="1" applyBorder="1" applyAlignment="1" applyProtection="1">
      <alignment horizontal="center" vertical="center" wrapText="1"/>
      <protection locked="0"/>
    </xf>
    <xf numFmtId="0" fontId="23" fillId="10" borderId="19" xfId="0" applyNumberFormat="1" applyFont="1" applyFill="1" applyBorder="1" applyAlignment="1" applyProtection="1">
      <alignment horizontal="center" vertical="center" wrapText="1"/>
      <protection locked="0"/>
    </xf>
    <xf numFmtId="10" fontId="24" fillId="11" borderId="20" xfId="0" applyNumberFormat="1" applyFont="1" applyFill="1" applyBorder="1" applyAlignment="1" applyProtection="1">
      <alignment horizontal="right" vertical="center" wrapText="1"/>
      <protection locked="0"/>
    </xf>
    <xf numFmtId="165" fontId="25" fillId="12" borderId="21" xfId="0" applyNumberFormat="1" applyFont="1" applyFill="1" applyBorder="1" applyAlignment="1" applyProtection="1">
      <alignment horizontal="right" vertical="center" wrapText="1"/>
      <protection locked="0"/>
    </xf>
    <xf numFmtId="0" fontId="26" fillId="13" borderId="22" xfId="0" applyNumberFormat="1" applyFont="1" applyFill="1" applyBorder="1" applyAlignment="1" applyProtection="1">
      <alignment horizontal="left" vertical="center" wrapText="1"/>
      <protection locked="0"/>
    </xf>
    <xf numFmtId="0" fontId="27" fillId="14" borderId="23" xfId="0" applyNumberFormat="1" applyFont="1" applyFill="1" applyBorder="1" applyAlignment="1" applyProtection="1">
      <alignment horizontal="center" vertical="center" wrapText="1"/>
      <protection locked="0"/>
    </xf>
    <xf numFmtId="10" fontId="28" fillId="15" borderId="24" xfId="0" applyNumberFormat="1" applyFont="1" applyFill="1" applyBorder="1" applyAlignment="1" applyProtection="1">
      <alignment horizontal="right" vertical="center" wrapText="1"/>
      <protection locked="0"/>
    </xf>
    <xf numFmtId="165" fontId="29" fillId="16" borderId="25" xfId="0" applyNumberFormat="1" applyFont="1" applyFill="1" applyBorder="1" applyAlignment="1" applyProtection="1">
      <alignment horizontal="right" vertical="center" wrapText="1"/>
      <protection locked="0"/>
    </xf>
    <xf numFmtId="43" fontId="30" fillId="17" borderId="26" xfId="0" applyNumberFormat="1" applyFont="1" applyFill="1" applyBorder="1" applyAlignment="1" applyProtection="1">
      <alignment horizontal="right" vertical="center" wrapText="1"/>
      <protection locked="0"/>
    </xf>
    <xf numFmtId="37" fontId="31" fillId="18" borderId="27" xfId="0" applyNumberFormat="1" applyFont="1" applyFill="1" applyBorder="1" applyAlignment="1" applyProtection="1">
      <alignment horizontal="right" vertical="center" wrapText="1"/>
      <protection locked="0"/>
    </xf>
    <xf numFmtId="0" fontId="7" fillId="3" borderId="1" xfId="0" applyFont="1" applyFill="1" applyBorder="1"/>
    <xf numFmtId="0" fontId="7" fillId="3" borderId="2" xfId="0" applyFont="1" applyFill="1" applyBorder="1"/>
    <xf numFmtId="0" fontId="8" fillId="3" borderId="0" xfId="0" applyFont="1" applyFill="1" applyAlignment="1">
      <alignment horizontal="left" vertical="center" wrapText="1"/>
    </xf>
    <xf numFmtId="0" fontId="11" fillId="3" borderId="0" xfId="0" applyFont="1" applyFill="1" applyAlignment="1">
      <alignment horizontal="left" vertical="center" wrapText="1"/>
    </xf>
    <xf numFmtId="0" fontId="9" fillId="3" borderId="0" xfId="0" applyFont="1" applyFill="1" applyAlignment="1">
      <alignment horizontal="right" vertical="center" wrapText="1"/>
    </xf>
    <xf numFmtId="0" fontId="10" fillId="3" borderId="0" xfId="0" applyFont="1" applyFill="1" applyAlignment="1">
      <alignment horizontal="right"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xf>
    <xf numFmtId="0" fontId="7" fillId="3" borderId="0" xfId="0" applyFont="1" applyFill="1" applyAlignment="1">
      <alignment horizontal="left" vertical="center"/>
    </xf>
    <xf numFmtId="0" fontId="14" fillId="3" borderId="0" xfId="0" applyFont="1" applyFill="1" applyAlignment="1">
      <alignment horizontal="right" vertical="center" wrapText="1"/>
    </xf>
    <xf numFmtId="0" fontId="13" fillId="3" borderId="0" xfId="0" applyFont="1" applyFill="1" applyAlignment="1">
      <alignment horizontal="right"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xf>
    <xf numFmtId="0" fontId="11" fillId="3" borderId="0" xfId="0" applyFont="1" applyFill="1" applyAlignment="1">
      <alignment horizontal="left" vertical="center"/>
    </xf>
    <xf numFmtId="0" fontId="7" fillId="3" borderId="0" xfId="0" applyFont="1" applyFill="1" applyAlignment="1">
      <alignment horizontal="left"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0" fontId="4" fillId="2" borderId="13" xfId="0" applyFont="1" applyFill="1" applyBorder="1" applyAlignment="1">
      <alignment vertical="center"/>
    </xf>
    <xf numFmtId="165" fontId="9" fillId="2" borderId="10" xfId="7" applyNumberFormat="1" applyFont="1" applyFill="1" applyBorder="1" applyAlignment="1" applyProtection="1">
      <alignment horizontal="center" vertical="center" wrapText="1"/>
      <protection locked="0"/>
    </xf>
    <xf numFmtId="165" fontId="9" fillId="2" borderId="11" xfId="7" applyNumberFormat="1" applyFont="1" applyFill="1" applyBorder="1" applyAlignment="1" applyProtection="1">
      <alignment horizontal="center" vertical="center" wrapText="1"/>
      <protection locked="0"/>
    </xf>
    <xf numFmtId="49" fontId="7" fillId="3" borderId="9"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6"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19" fillId="0" borderId="0" xfId="11" applyFont="1" applyAlignment="1">
      <alignment horizontal="right" vertical="center" wrapText="1"/>
    </xf>
    <xf numFmtId="0" fontId="18" fillId="3" borderId="0" xfId="11" applyFont="1" applyFill="1" applyAlignment="1">
      <alignment horizontal="right" vertical="center" wrapText="1"/>
    </xf>
    <xf numFmtId="0" fontId="9" fillId="0" borderId="0" xfId="11" applyFont="1" applyAlignment="1">
      <alignment horizontal="center" vertical="center" wrapText="1"/>
    </xf>
    <xf numFmtId="0" fontId="10" fillId="3" borderId="0" xfId="11" applyFont="1" applyFill="1" applyAlignment="1">
      <alignment horizontal="center" vertical="center"/>
    </xf>
    <xf numFmtId="0" fontId="11" fillId="3" borderId="0" xfId="11" applyFont="1" applyFill="1" applyAlignment="1">
      <alignment horizontal="left" vertical="center" wrapText="1"/>
    </xf>
    <xf numFmtId="0" fontId="9" fillId="3" borderId="0" xfId="11" applyFont="1" applyFill="1" applyAlignment="1">
      <alignment horizontal="left" vertical="center"/>
    </xf>
    <xf numFmtId="0" fontId="16" fillId="3" borderId="0" xfId="11" applyFont="1" applyFill="1" applyAlignment="1">
      <alignment horizontal="left" vertical="center" wrapText="1"/>
    </xf>
    <xf numFmtId="0" fontId="8" fillId="3" borderId="0" xfId="11" applyFont="1" applyFill="1" applyAlignment="1">
      <alignment horizontal="left" vertical="center" wrapText="1"/>
    </xf>
    <xf numFmtId="0" fontId="17" fillId="3" borderId="0" xfId="11" applyFont="1" applyFill="1" applyAlignment="1">
      <alignment horizontal="left" vertical="center" wrapText="1"/>
    </xf>
    <xf numFmtId="0" fontId="11" fillId="3" borderId="0" xfId="11" applyFont="1" applyFill="1" applyAlignment="1">
      <alignment horizontal="left" vertical="top" wrapText="1"/>
    </xf>
    <xf numFmtId="0" fontId="7" fillId="3" borderId="0" xfId="11" applyFont="1" applyFill="1" applyAlignment="1">
      <alignment horizontal="left" vertical="top" wrapText="1"/>
    </xf>
    <xf numFmtId="0" fontId="16" fillId="3" borderId="0" xfId="11" applyFont="1" applyFill="1" applyAlignment="1">
      <alignment horizontal="left" vertical="top" wrapText="1"/>
    </xf>
    <xf numFmtId="0" fontId="15" fillId="3" borderId="0" xfId="11" applyFont="1" applyFill="1" applyAlignment="1">
      <alignment horizontal="left" vertical="top" wrapText="1"/>
    </xf>
    <xf numFmtId="37" fontId="8" fillId="3" borderId="0" xfId="11" applyNumberFormat="1" applyFont="1" applyFill="1" applyAlignment="1">
      <alignment horizontal="left"/>
    </xf>
    <xf numFmtId="0" fontId="14" fillId="3" borderId="5" xfId="17" applyFont="1" applyFill="1" applyBorder="1" applyAlignment="1">
      <alignment horizontal="left" vertical="center"/>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0" fontId="14" fillId="3" borderId="0" xfId="24" applyFont="1" applyFill="1" applyAlignment="1">
      <alignment vertical="center"/>
    </xf>
    <xf numFmtId="0" fontId="7" fillId="3" borderId="0" xfId="24" applyFont="1" applyFill="1" applyAlignment="1">
      <alignment horizontal="center" vertical="center"/>
    </xf>
    <xf numFmtId="0" fontId="14" fillId="3" borderId="0" xfId="24" applyFont="1" applyFill="1" applyAlignment="1">
      <alignment horizontal="center" vertical="center"/>
    </xf>
    <xf numFmtId="0" fontId="7" fillId="3" borderId="0" xfId="47" applyFont="1" applyFill="1" applyAlignment="1">
      <alignment horizontal="center" vertical="center"/>
    </xf>
    <xf numFmtId="0" fontId="14" fillId="3" borderId="0" xfId="47" applyFont="1" applyFill="1" applyAlignment="1">
      <alignment horizontal="center" vertical="center"/>
    </xf>
    <xf numFmtId="0" fontId="2" fillId="18" borderId="0" xfId="47"/>
    <xf numFmtId="0" fontId="14" fillId="3" borderId="0" xfId="47" applyFont="1" applyFill="1" applyAlignment="1">
      <alignment vertical="center"/>
    </xf>
    <xf numFmtId="0" fontId="7" fillId="3" borderId="8" xfId="47" applyFont="1" applyFill="1" applyBorder="1" applyAlignment="1">
      <alignment vertical="center"/>
    </xf>
    <xf numFmtId="0" fontId="7" fillId="3" borderId="0" xfId="47" applyFont="1" applyFill="1" applyAlignment="1">
      <alignment horizontal="center" vertical="center"/>
    </xf>
    <xf numFmtId="0" fontId="14" fillId="3" borderId="0" xfId="47" applyFont="1" applyFill="1" applyAlignment="1">
      <alignment horizontal="center" vertical="center"/>
    </xf>
  </cellXfs>
  <cellStyles count="48">
    <cellStyle name="Comma" xfId="7" builtinId="3"/>
    <cellStyle name="Comma 2" xfId="5" xr:uid="{00000000-0005-0000-0000-000001000000}"/>
    <cellStyle name="Comma 2 2" xfId="28" xr:uid="{8E8894E7-C66B-4516-B1A4-7CE16B79C17D}"/>
    <cellStyle name="Comma 3" xfId="8" xr:uid="{00000000-0005-0000-0000-000002000000}"/>
    <cellStyle name="Comma 3 2" xfId="31" xr:uid="{AAD8FFB6-2C2B-4474-9380-5775CD918C9D}"/>
    <cellStyle name="Comma 4" xfId="13" xr:uid="{00000000-0005-0000-0000-000003000000}"/>
    <cellStyle name="Comma 4 2" xfId="22" xr:uid="{00000000-0005-0000-0000-000004000000}"/>
    <cellStyle name="Comma 4 2 2" xfId="45" xr:uid="{E0457C01-4BCC-4267-A4DA-2CDAC5633667}"/>
    <cellStyle name="Comma 4 3" xfId="36" xr:uid="{01DF2DA5-4D1B-403E-8238-7AE95D187B04}"/>
    <cellStyle name="Comma 5" xfId="21" xr:uid="{00000000-0005-0000-0000-000005000000}"/>
    <cellStyle name="Comma 5 2" xfId="44" xr:uid="{9D9C7249-4711-4BB1-97B4-9F4974801F2A}"/>
    <cellStyle name="Comma 6" xfId="30" xr:uid="{38BC3CFC-8504-4710-8485-B51545C0A32F}"/>
    <cellStyle name="Currency [0] 2" xfId="4" xr:uid="{00000000-0005-0000-0000-000006000000}"/>
    <cellStyle name="Currency [0] 2 2" xfId="27" xr:uid="{F40B2E72-CACB-4141-9EA4-432C5D3E313D}"/>
    <cellStyle name="Normal" xfId="0" builtinId="0"/>
    <cellStyle name="Normal 2" xfId="3" xr:uid="{00000000-0005-0000-0000-000008000000}"/>
    <cellStyle name="Normal 2 2" xfId="6" xr:uid="{00000000-0005-0000-0000-000009000000}"/>
    <cellStyle name="Normal 2 2 2" xfId="29" xr:uid="{FEDBE1F1-4308-46C0-8A0F-B3D6E2D18229}"/>
    <cellStyle name="Normal 2 2 9" xfId="14" xr:uid="{00000000-0005-0000-0000-00000A000000}"/>
    <cellStyle name="Normal 2 2 9 2" xfId="37" xr:uid="{DD875997-EF8E-41FE-8D49-4FAAD9BB6FEC}"/>
    <cellStyle name="Normal 2 3" xfId="17" xr:uid="{00000000-0005-0000-0000-00000B000000}"/>
    <cellStyle name="Normal 2 3 2" xfId="40" xr:uid="{7AA62F41-F4B7-40FD-A55C-2F67993A71B5}"/>
    <cellStyle name="Normal 2 4" xfId="26" xr:uid="{CAB5E522-CCCB-4453-8169-722241EC3622}"/>
    <cellStyle name="Normal 3" xfId="2" xr:uid="{00000000-0005-0000-0000-00000C000000}"/>
    <cellStyle name="Normal 3 2" xfId="12" xr:uid="{00000000-0005-0000-0000-00000D000000}"/>
    <cellStyle name="Normal 3 2 2" xfId="16" xr:uid="{00000000-0005-0000-0000-00000E000000}"/>
    <cellStyle name="Normal 3 2 2 2" xfId="39" xr:uid="{5068EB22-6343-4443-8570-E0CC21307A7A}"/>
    <cellStyle name="Normal 3 2 25" xfId="15" xr:uid="{00000000-0005-0000-0000-00000F000000}"/>
    <cellStyle name="Normal 3 2 25 2" xfId="38" xr:uid="{4F5AF7BD-F909-45DD-8DC7-756DAD1835C5}"/>
    <cellStyle name="Normal 3 2 3" xfId="35" xr:uid="{60DDA16D-4598-4A00-9D39-CB49F1A06587}"/>
    <cellStyle name="Normal 3 3" xfId="23" xr:uid="{00000000-0005-0000-0000-000010000000}"/>
    <cellStyle name="Normal 3 3 2" xfId="46" xr:uid="{32787D15-B534-416E-BAD2-305A8236C427}"/>
    <cellStyle name="Normal 3 4" xfId="25" xr:uid="{FA4D8529-26C1-4E8E-8FB8-6F546B6E1FC6}"/>
    <cellStyle name="Normal 4" xfId="11" xr:uid="{00000000-0005-0000-0000-000011000000}"/>
    <cellStyle name="Normal 4 2" xfId="19" xr:uid="{00000000-0005-0000-0000-000012000000}"/>
    <cellStyle name="Normal 4 2 2" xfId="42" xr:uid="{3B1A3EF6-6963-4DB2-A464-3EEB29F110AF}"/>
    <cellStyle name="Normal 4 3" xfId="34" xr:uid="{2459FE20-2693-4A23-B9D0-FE8498A16886}"/>
    <cellStyle name="Normal 5" xfId="18" xr:uid="{00000000-0005-0000-0000-000013000000}"/>
    <cellStyle name="Normal 5 2" xfId="41" xr:uid="{68EEB353-359E-46CA-AA2D-228189B0A0F0}"/>
    <cellStyle name="Normal 6" xfId="24" xr:uid="{C8EE3801-69F2-41DF-892F-114FC49C9F03}"/>
    <cellStyle name="Normal 7" xfId="47" xr:uid="{FBF51C41-88AC-4154-9D3A-BFA96DAB9B9B}"/>
    <cellStyle name="Normal_Bao cao tai chinh 280405" xfId="1" xr:uid="{00000000-0005-0000-0000-000014000000}"/>
    <cellStyle name="Percent 2" xfId="9" xr:uid="{00000000-0005-0000-0000-000016000000}"/>
    <cellStyle name="Percent 2 2" xfId="32" xr:uid="{5F80050E-C2D3-466E-840C-AF3BB0F61037}"/>
    <cellStyle name="Percent 3" xfId="10" xr:uid="{00000000-0005-0000-0000-000017000000}"/>
    <cellStyle name="Percent 3 2" xfId="33" xr:uid="{1B023FE7-6E63-444B-8AD1-5A2B594C0EBD}"/>
    <cellStyle name="Percent 4" xfId="20" xr:uid="{00000000-0005-0000-0000-000018000000}"/>
    <cellStyle name="Percent 4 2" xfId="43" xr:uid="{EA673529-4BCD-46DB-987F-9F8C984D7DB8}"/>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49389</xdr:colOff>
      <xdr:row>0</xdr:row>
      <xdr:rowOff>0</xdr:rowOff>
    </xdr:from>
    <xdr:to>
      <xdr:col>0</xdr:col>
      <xdr:colOff>2039056</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rcRect/>
        <a:stretch>
          <a:fillRect/>
        </a:stretch>
      </xdr:blipFill>
      <xdr:spPr bwMode="auto">
        <a:xfrm>
          <a:off x="49389" y="0"/>
          <a:ext cx="1989667" cy="74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9" zoomScaleSheetLayoutView="100" workbookViewId="0">
      <selection activeCell="D32" sqref="D32"/>
    </sheetView>
  </sheetViews>
  <sheetFormatPr defaultColWidth="9.1796875" defaultRowHeight="12.5"/>
  <cols>
    <col min="1" max="2" width="9.1796875" style="104"/>
    <col min="3" max="3" width="30.1796875" style="104" customWidth="1"/>
    <col min="4" max="4" width="30.81640625" style="104" customWidth="1"/>
    <col min="5" max="5" width="21.1796875" style="104" customWidth="1"/>
    <col min="6" max="9" width="9.1796875" style="104"/>
    <col min="10" max="10" width="11.81640625" style="104" customWidth="1"/>
    <col min="11" max="11" width="15" style="104" customWidth="1"/>
    <col min="12" max="16384" width="9.1796875" style="104"/>
  </cols>
  <sheetData>
    <row r="1" spans="1:11">
      <c r="A1" s="103" t="s">
        <v>0</v>
      </c>
      <c r="C1" s="177" t="s">
        <v>1068</v>
      </c>
      <c r="D1" s="178"/>
    </row>
    <row r="2" spans="1:11">
      <c r="C2" s="105" t="s">
        <v>1069</v>
      </c>
      <c r="D2" s="106"/>
    </row>
    <row r="3" spans="1:11">
      <c r="D3" s="107"/>
    </row>
    <row r="4" spans="1:11">
      <c r="A4" s="103" t="s">
        <v>1</v>
      </c>
      <c r="D4" s="107"/>
    </row>
    <row r="5" spans="1:11" ht="15" customHeight="1">
      <c r="C5" s="108" t="s">
        <v>2</v>
      </c>
      <c r="D5" s="180" t="s">
        <v>1070</v>
      </c>
      <c r="E5" s="180"/>
      <c r="F5" s="180"/>
      <c r="G5" s="180"/>
      <c r="H5" s="180"/>
      <c r="I5" s="180"/>
    </row>
    <row r="6" spans="1:11">
      <c r="C6" s="99" t="s">
        <v>15</v>
      </c>
      <c r="D6" s="179" t="s">
        <v>1071</v>
      </c>
      <c r="E6" s="179"/>
      <c r="F6" s="179"/>
      <c r="G6" s="179"/>
      <c r="H6" s="179"/>
      <c r="I6" s="179"/>
    </row>
    <row r="7" spans="1:11">
      <c r="C7" s="109" t="s">
        <v>3</v>
      </c>
      <c r="D7" s="180" t="s">
        <v>1072</v>
      </c>
      <c r="E7" s="180"/>
      <c r="F7" s="180"/>
      <c r="G7" s="180"/>
      <c r="H7" s="180"/>
      <c r="I7" s="180"/>
    </row>
    <row r="8" spans="1:11" ht="15" customHeight="1">
      <c r="C8" s="36" t="s">
        <v>4</v>
      </c>
      <c r="D8" s="179" t="s">
        <v>1073</v>
      </c>
      <c r="E8" s="179"/>
      <c r="F8" s="179"/>
      <c r="G8" s="179"/>
      <c r="H8" s="179"/>
      <c r="I8" s="179"/>
    </row>
    <row r="9" spans="1:11" ht="15" customHeight="1">
      <c r="C9" s="109" t="s">
        <v>5</v>
      </c>
      <c r="D9" s="180" t="s">
        <v>1074</v>
      </c>
      <c r="E9" s="180"/>
      <c r="F9" s="180"/>
      <c r="G9" s="180"/>
      <c r="H9" s="180"/>
      <c r="I9" s="180"/>
    </row>
    <row r="10" spans="1:11" ht="15" customHeight="1">
      <c r="C10" s="110" t="s">
        <v>6</v>
      </c>
      <c r="D10" s="179" t="s">
        <v>1075</v>
      </c>
      <c r="E10" s="179"/>
      <c r="F10" s="179"/>
      <c r="G10" s="179"/>
      <c r="H10" s="179"/>
      <c r="I10" s="179"/>
    </row>
    <row r="11" spans="1:11">
      <c r="C11" s="111" t="s">
        <v>7</v>
      </c>
      <c r="D11" s="180" t="s">
        <v>1076</v>
      </c>
      <c r="E11" s="180"/>
      <c r="F11" s="180"/>
      <c r="G11" s="180"/>
      <c r="H11" s="180"/>
      <c r="I11" s="180"/>
    </row>
    <row r="12" spans="1:11">
      <c r="C12" s="5" t="s">
        <v>8</v>
      </c>
      <c r="D12" s="179" t="s">
        <v>1077</v>
      </c>
      <c r="E12" s="179"/>
      <c r="F12" s="179"/>
      <c r="G12" s="179"/>
      <c r="H12" s="179"/>
      <c r="I12" s="179"/>
    </row>
    <row r="13" spans="1:11">
      <c r="D13" s="107"/>
    </row>
    <row r="14" spans="1:11">
      <c r="A14" s="103" t="s">
        <v>9</v>
      </c>
      <c r="D14" s="107"/>
    </row>
    <row r="15" spans="1:11">
      <c r="D15" s="107"/>
    </row>
    <row r="16" spans="1:11">
      <c r="C16" s="112" t="s">
        <v>10</v>
      </c>
      <c r="D16" s="113"/>
      <c r="F16" s="112" t="s">
        <v>11</v>
      </c>
      <c r="G16" s="114"/>
      <c r="H16" s="114"/>
      <c r="I16" s="114"/>
      <c r="J16" s="114"/>
      <c r="K16" s="115"/>
    </row>
    <row r="17" spans="3:11">
      <c r="C17" s="116" t="s">
        <v>12</v>
      </c>
      <c r="D17" s="117"/>
      <c r="F17" s="116" t="s">
        <v>13</v>
      </c>
      <c r="G17" s="4"/>
      <c r="H17" s="4"/>
      <c r="I17" s="4"/>
      <c r="J17" s="4"/>
      <c r="K17" s="118"/>
    </row>
    <row r="18" spans="3:11">
      <c r="C18" s="119"/>
      <c r="D18" s="117"/>
      <c r="F18" s="119"/>
      <c r="G18" s="4"/>
      <c r="H18" s="4"/>
      <c r="I18" s="4"/>
      <c r="J18" s="4"/>
      <c r="K18" s="118"/>
    </row>
    <row r="19" spans="3:11">
      <c r="C19" s="120" t="s">
        <v>14</v>
      </c>
      <c r="D19" s="117"/>
      <c r="F19" s="120" t="str">
        <f>D5</f>
        <v>Công ty TNHH quản lý quỹ đầu tư chứng khoán Vietcombank</v>
      </c>
      <c r="G19" s="4"/>
      <c r="H19" s="4"/>
      <c r="I19" s="4"/>
      <c r="J19" s="4"/>
      <c r="K19" s="118"/>
    </row>
    <row r="20" spans="3:11">
      <c r="C20" s="120" t="s">
        <v>1078</v>
      </c>
      <c r="D20" s="117"/>
      <c r="F20" s="120" t="s">
        <v>1079</v>
      </c>
      <c r="G20" s="4"/>
      <c r="H20" s="4"/>
      <c r="I20" s="4"/>
      <c r="J20" s="4"/>
      <c r="K20" s="118"/>
    </row>
    <row r="21" spans="3:11">
      <c r="C21" s="121" t="s">
        <v>1080</v>
      </c>
      <c r="D21" s="106"/>
      <c r="F21" s="121" t="s">
        <v>1081</v>
      </c>
      <c r="G21" s="122"/>
      <c r="H21" s="122"/>
      <c r="I21" s="122"/>
      <c r="J21" s="122"/>
      <c r="K21" s="123"/>
    </row>
    <row r="22" spans="3:11">
      <c r="D22" s="107"/>
    </row>
    <row r="23" spans="3:11">
      <c r="D23" s="107"/>
    </row>
    <row r="24" spans="3:11">
      <c r="D24" s="107"/>
    </row>
    <row r="25" spans="3:11">
      <c r="D25" s="107"/>
    </row>
    <row r="26" spans="3:11">
      <c r="D26" s="107"/>
    </row>
    <row r="27" spans="3:11">
      <c r="D27" s="107"/>
    </row>
    <row r="28" spans="3:11">
      <c r="D28" s="107"/>
    </row>
    <row r="29" spans="3:11">
      <c r="D29" s="107"/>
    </row>
    <row r="30" spans="3:11">
      <c r="D30" s="107"/>
    </row>
    <row r="31" spans="3:11">
      <c r="D31" s="107"/>
    </row>
    <row r="32" spans="3:11">
      <c r="D32" s="107"/>
    </row>
    <row r="33" spans="4:4">
      <c r="D33" s="107"/>
    </row>
    <row r="34" spans="4:4">
      <c r="D34" s="12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topLeftCell="A76" zoomScale="70" zoomScaleNormal="100" zoomScaleSheetLayoutView="70" workbookViewId="0">
      <selection activeCell="A80" sqref="A80:G95"/>
    </sheetView>
  </sheetViews>
  <sheetFormatPr defaultColWidth="8.7265625" defaultRowHeight="12.5"/>
  <cols>
    <col min="1" max="1" width="69.81640625" style="12" customWidth="1"/>
    <col min="2" max="2" width="12" style="12" customWidth="1"/>
    <col min="3" max="3" width="12.54296875" style="12" customWidth="1"/>
    <col min="4" max="4" width="28" style="12" customWidth="1"/>
    <col min="5" max="5" width="25.54296875" style="12" customWidth="1"/>
    <col min="6" max="6" width="27.7265625" style="12" customWidth="1"/>
    <col min="7" max="7" width="28.81640625" style="12" customWidth="1"/>
    <col min="8" max="16384" width="8.7265625" style="30"/>
  </cols>
  <sheetData>
    <row r="1" spans="1:7" ht="57" customHeight="1">
      <c r="A1" s="186" t="s">
        <v>576</v>
      </c>
      <c r="B1" s="186"/>
      <c r="C1" s="186"/>
      <c r="D1" s="186"/>
      <c r="E1" s="186"/>
      <c r="F1" s="186"/>
      <c r="G1" s="186"/>
    </row>
    <row r="2" spans="1:7" ht="57" customHeight="1">
      <c r="A2" s="187" t="s">
        <v>575</v>
      </c>
      <c r="B2" s="187"/>
      <c r="C2" s="187"/>
      <c r="D2" s="187"/>
      <c r="E2" s="187"/>
      <c r="F2" s="187"/>
      <c r="G2" s="187"/>
    </row>
    <row r="3" spans="1:7" ht="43.9" customHeight="1">
      <c r="A3" s="188" t="s">
        <v>148</v>
      </c>
      <c r="B3" s="188"/>
      <c r="C3" s="188"/>
      <c r="D3" s="188"/>
      <c r="E3" s="188"/>
      <c r="F3" s="188"/>
      <c r="G3" s="188"/>
    </row>
    <row r="4" spans="1:7" ht="9.4" customHeight="1"/>
    <row r="5" spans="1:7">
      <c r="A5" s="189" t="str">
        <f>TONGQUAN!C2</f>
        <v>Tháng 11 năm 2024
/ Nov 2024</v>
      </c>
      <c r="B5" s="189"/>
      <c r="C5" s="189"/>
      <c r="D5" s="189"/>
      <c r="E5" s="189"/>
      <c r="F5" s="189"/>
      <c r="G5" s="189"/>
    </row>
    <row r="7" spans="1:7" ht="16.899999999999999" customHeight="1">
      <c r="A7" s="108" t="s">
        <v>2</v>
      </c>
      <c r="D7" s="180" t="str">
        <f>TONGQUAN!D5</f>
        <v>Công ty TNHH quản lý quỹ đầu tư chứng khoán Vietcombank</v>
      </c>
      <c r="E7" s="180"/>
      <c r="F7" s="180"/>
      <c r="G7" s="180"/>
    </row>
    <row r="8" spans="1:7" ht="16.899999999999999" customHeight="1">
      <c r="A8" s="36" t="s">
        <v>15</v>
      </c>
      <c r="D8" s="191" t="str">
        <f>TONGQUAN!D6</f>
        <v>Vietcombank Fund Management Company Limited</v>
      </c>
      <c r="E8" s="191"/>
      <c r="F8" s="191"/>
      <c r="G8" s="191"/>
    </row>
    <row r="9" spans="1:7" ht="16.899999999999999" customHeight="1">
      <c r="A9" s="108" t="s">
        <v>3</v>
      </c>
      <c r="D9" s="180" t="str">
        <f>TONGQUAN!D7</f>
        <v>Ngân hàng TNHH Một thành viên Standard Chartered (Việt Nam)</v>
      </c>
      <c r="E9" s="180"/>
      <c r="F9" s="180"/>
      <c r="G9" s="180"/>
    </row>
    <row r="10" spans="1:7" ht="16.899999999999999" customHeight="1">
      <c r="A10" s="36" t="s">
        <v>4</v>
      </c>
      <c r="D10" s="191" t="str">
        <f>TONGQUAN!D8</f>
        <v>Standard Chartered Bank (Vietnam) Limited</v>
      </c>
      <c r="E10" s="191"/>
      <c r="F10" s="191"/>
      <c r="G10" s="191"/>
    </row>
    <row r="11" spans="1:7" ht="16.899999999999999" customHeight="1">
      <c r="A11" s="108" t="s">
        <v>5</v>
      </c>
      <c r="D11" s="180" t="str">
        <f>TONGQUAN!D9</f>
        <v>Quỹ Đầu Tư Trái Phiếu VCBF</v>
      </c>
      <c r="E11" s="180"/>
      <c r="F11" s="180"/>
      <c r="G11" s="180"/>
    </row>
    <row r="12" spans="1:7" ht="16.899999999999999" customHeight="1">
      <c r="A12" s="36" t="s">
        <v>6</v>
      </c>
      <c r="D12" s="191" t="str">
        <f>TONGQUAN!D10</f>
        <v>VCBF Fixed Income Fund (VCBFIF)</v>
      </c>
      <c r="E12" s="191"/>
      <c r="F12" s="191"/>
      <c r="G12" s="191"/>
    </row>
    <row r="13" spans="1:7" ht="16.899999999999999" customHeight="1">
      <c r="A13" s="108" t="s">
        <v>7</v>
      </c>
      <c r="D13" s="180" t="str">
        <f>TONGQUAN!D11</f>
        <v>Ngày 02 tháng 12 năm 2024</v>
      </c>
      <c r="E13" s="180"/>
      <c r="F13" s="180"/>
      <c r="G13" s="180"/>
    </row>
    <row r="14" spans="1:7" ht="16.899999999999999" customHeight="1">
      <c r="A14" s="36" t="s">
        <v>8</v>
      </c>
      <c r="D14" s="191" t="str">
        <f>TONGQUAN!D12</f>
        <v>02 Dec 2024</v>
      </c>
      <c r="E14" s="191"/>
      <c r="F14" s="191"/>
      <c r="G14" s="191"/>
    </row>
    <row r="16" spans="1:7" ht="39" customHeight="1">
      <c r="A16" s="192" t="s">
        <v>149</v>
      </c>
      <c r="B16" s="194" t="s">
        <v>150</v>
      </c>
      <c r="C16" s="194" t="s">
        <v>151</v>
      </c>
      <c r="D16" s="197" t="s">
        <v>1086</v>
      </c>
      <c r="E16" s="198"/>
      <c r="F16" s="197" t="s">
        <v>1087</v>
      </c>
      <c r="G16" s="198"/>
    </row>
    <row r="17" spans="1:10" ht="39" customHeight="1">
      <c r="A17" s="193"/>
      <c r="B17" s="195"/>
      <c r="C17" s="196"/>
      <c r="D17" s="37" t="str">
        <f>BCKetQuaHoatDong_06028!D18</f>
        <v>Tháng 11 năm 2024
Nov 2024</v>
      </c>
      <c r="E17" s="38" t="s">
        <v>152</v>
      </c>
      <c r="F17" s="10" t="s">
        <v>1088</v>
      </c>
      <c r="G17" s="38" t="s">
        <v>152</v>
      </c>
    </row>
    <row r="18" spans="1:10" s="3" customFormat="1" ht="25">
      <c r="A18" s="39" t="s">
        <v>288</v>
      </c>
      <c r="B18" s="40" t="s">
        <v>153</v>
      </c>
      <c r="C18" s="41"/>
      <c r="D18" s="22">
        <v>2957596754</v>
      </c>
      <c r="E18" s="22">
        <v>17769544573</v>
      </c>
      <c r="F18" s="22">
        <v>308615061</v>
      </c>
      <c r="G18" s="22">
        <v>9548980186</v>
      </c>
    </row>
    <row r="19" spans="1:10" ht="25">
      <c r="A19" s="42" t="s">
        <v>289</v>
      </c>
      <c r="B19" s="43" t="s">
        <v>154</v>
      </c>
      <c r="C19" s="44"/>
      <c r="D19" s="24">
        <v>0</v>
      </c>
      <c r="E19" s="24">
        <v>0</v>
      </c>
      <c r="F19" s="24">
        <v>0</v>
      </c>
      <c r="G19" s="24">
        <v>0</v>
      </c>
      <c r="J19" s="3"/>
    </row>
    <row r="20" spans="1:10" ht="25">
      <c r="A20" s="42" t="s">
        <v>290</v>
      </c>
      <c r="B20" s="43" t="s">
        <v>155</v>
      </c>
      <c r="C20" s="45"/>
      <c r="D20" s="24">
        <v>2131634459</v>
      </c>
      <c r="E20" s="24">
        <v>18659908806</v>
      </c>
      <c r="F20" s="24">
        <v>812478231</v>
      </c>
      <c r="G20" s="24">
        <v>8703644255</v>
      </c>
      <c r="J20" s="3"/>
    </row>
    <row r="21" spans="1:10" ht="25">
      <c r="A21" s="42" t="s">
        <v>239</v>
      </c>
      <c r="B21" s="43" t="s">
        <v>156</v>
      </c>
      <c r="C21" s="45"/>
      <c r="D21" s="24">
        <v>338619350</v>
      </c>
      <c r="E21" s="24">
        <v>1686564003</v>
      </c>
      <c r="F21" s="24">
        <v>81258234</v>
      </c>
      <c r="G21" s="24">
        <v>408352018</v>
      </c>
      <c r="J21" s="3"/>
    </row>
    <row r="22" spans="1:10" ht="25">
      <c r="A22" s="42" t="s">
        <v>581</v>
      </c>
      <c r="B22" s="43" t="s">
        <v>157</v>
      </c>
      <c r="C22" s="45"/>
      <c r="D22" s="24">
        <v>106684932</v>
      </c>
      <c r="E22" s="24">
        <v>316336987</v>
      </c>
      <c r="F22" s="24">
        <v>0</v>
      </c>
      <c r="G22" s="24">
        <v>583290411</v>
      </c>
      <c r="J22" s="3"/>
    </row>
    <row r="23" spans="1:10" ht="25">
      <c r="A23" s="42" t="s">
        <v>291</v>
      </c>
      <c r="B23" s="43" t="s">
        <v>235</v>
      </c>
      <c r="C23" s="45"/>
      <c r="D23" s="24">
        <v>1686330177</v>
      </c>
      <c r="E23" s="24">
        <v>16657007816</v>
      </c>
      <c r="F23" s="24">
        <v>731219997</v>
      </c>
      <c r="G23" s="24">
        <v>7712001826</v>
      </c>
      <c r="J23" s="3"/>
    </row>
    <row r="24" spans="1:10" ht="25">
      <c r="A24" s="42" t="s">
        <v>238</v>
      </c>
      <c r="B24" s="43" t="s">
        <v>237</v>
      </c>
      <c r="C24" s="45"/>
      <c r="D24" s="24">
        <v>0</v>
      </c>
      <c r="E24" s="24">
        <v>0</v>
      </c>
      <c r="F24" s="24">
        <v>0</v>
      </c>
      <c r="G24" s="24">
        <v>0</v>
      </c>
      <c r="J24" s="3"/>
    </row>
    <row r="25" spans="1:10" ht="25">
      <c r="A25" s="42" t="s">
        <v>240</v>
      </c>
      <c r="B25" s="46" t="s">
        <v>158</v>
      </c>
      <c r="C25" s="45"/>
      <c r="D25" s="24">
        <v>0</v>
      </c>
      <c r="E25" s="24">
        <v>-305641120</v>
      </c>
      <c r="F25" s="24">
        <v>-64947797</v>
      </c>
      <c r="G25" s="24">
        <v>-129390577</v>
      </c>
      <c r="J25" s="3"/>
    </row>
    <row r="26" spans="1:10" ht="25">
      <c r="A26" s="42" t="s">
        <v>241</v>
      </c>
      <c r="B26" s="46" t="s">
        <v>159</v>
      </c>
      <c r="C26" s="45"/>
      <c r="D26" s="24">
        <v>825962295</v>
      </c>
      <c r="E26" s="24">
        <v>-584723113</v>
      </c>
      <c r="F26" s="24">
        <v>-438915373</v>
      </c>
      <c r="G26" s="24">
        <v>974726508</v>
      </c>
      <c r="J26" s="3"/>
    </row>
    <row r="27" spans="1:10" ht="25">
      <c r="A27" s="42" t="s">
        <v>292</v>
      </c>
      <c r="B27" s="46" t="s">
        <v>160</v>
      </c>
      <c r="C27" s="45"/>
      <c r="D27" s="24">
        <v>0</v>
      </c>
      <c r="E27" s="24">
        <v>0</v>
      </c>
      <c r="F27" s="24">
        <v>0</v>
      </c>
      <c r="G27" s="24">
        <v>0</v>
      </c>
      <c r="J27" s="3"/>
    </row>
    <row r="28" spans="1:10" ht="25">
      <c r="A28" s="42" t="s">
        <v>242</v>
      </c>
      <c r="B28" s="46" t="s">
        <v>161</v>
      </c>
      <c r="C28" s="45"/>
      <c r="D28" s="24">
        <v>0</v>
      </c>
      <c r="E28" s="24">
        <v>0</v>
      </c>
      <c r="F28" s="24">
        <v>0</v>
      </c>
      <c r="G28" s="24">
        <v>0</v>
      </c>
      <c r="J28" s="3"/>
    </row>
    <row r="29" spans="1:10" ht="25">
      <c r="A29" s="42" t="s">
        <v>293</v>
      </c>
      <c r="B29" s="46" t="s">
        <v>162</v>
      </c>
      <c r="C29" s="45"/>
      <c r="D29" s="24">
        <v>0</v>
      </c>
      <c r="E29" s="24">
        <v>0</v>
      </c>
      <c r="F29" s="24">
        <v>0</v>
      </c>
      <c r="G29" s="24">
        <v>0</v>
      </c>
      <c r="J29" s="3"/>
    </row>
    <row r="30" spans="1:10" ht="50">
      <c r="A30" s="42" t="s">
        <v>294</v>
      </c>
      <c r="B30" s="46" t="s">
        <v>163</v>
      </c>
      <c r="C30" s="45"/>
      <c r="D30" s="24">
        <v>0</v>
      </c>
      <c r="E30" s="24">
        <v>0</v>
      </c>
      <c r="F30" s="24">
        <v>0</v>
      </c>
      <c r="G30" s="24">
        <v>0</v>
      </c>
      <c r="J30" s="3"/>
    </row>
    <row r="31" spans="1:10" s="3" customFormat="1" ht="25">
      <c r="A31" s="39" t="s">
        <v>262</v>
      </c>
      <c r="B31" s="40" t="s">
        <v>164</v>
      </c>
      <c r="C31" s="41"/>
      <c r="D31" s="22">
        <v>817753</v>
      </c>
      <c r="E31" s="22">
        <v>29740275</v>
      </c>
      <c r="F31" s="22">
        <v>0</v>
      </c>
      <c r="G31" s="22">
        <v>5272303</v>
      </c>
    </row>
    <row r="32" spans="1:10" ht="25">
      <c r="A32" s="42" t="s">
        <v>165</v>
      </c>
      <c r="B32" s="46" t="s">
        <v>166</v>
      </c>
      <c r="C32" s="45"/>
      <c r="D32" s="24">
        <v>817753</v>
      </c>
      <c r="E32" s="24">
        <v>29740275</v>
      </c>
      <c r="F32" s="24">
        <v>0</v>
      </c>
      <c r="G32" s="24">
        <v>4942303</v>
      </c>
      <c r="J32" s="3"/>
    </row>
    <row r="33" spans="1:10" ht="25">
      <c r="A33" s="47" t="s">
        <v>582</v>
      </c>
      <c r="B33" s="43" t="s">
        <v>167</v>
      </c>
      <c r="C33" s="44"/>
      <c r="D33" s="24">
        <v>817753</v>
      </c>
      <c r="E33" s="24">
        <v>29740275</v>
      </c>
      <c r="F33" s="24">
        <v>0</v>
      </c>
      <c r="G33" s="24">
        <v>4927303</v>
      </c>
      <c r="J33" s="3"/>
    </row>
    <row r="34" spans="1:10" ht="25">
      <c r="A34" s="47" t="s">
        <v>42</v>
      </c>
      <c r="B34" s="43" t="s">
        <v>168</v>
      </c>
      <c r="C34" s="44"/>
      <c r="D34" s="24">
        <v>0</v>
      </c>
      <c r="E34" s="24">
        <v>0</v>
      </c>
      <c r="F34" s="24">
        <v>0</v>
      </c>
      <c r="G34" s="24">
        <v>15000</v>
      </c>
      <c r="J34" s="3"/>
    </row>
    <row r="35" spans="1:10" ht="25">
      <c r="A35" s="47" t="s">
        <v>169</v>
      </c>
      <c r="B35" s="43" t="s">
        <v>170</v>
      </c>
      <c r="C35" s="45"/>
      <c r="D35" s="24">
        <v>0</v>
      </c>
      <c r="E35" s="24">
        <v>0</v>
      </c>
      <c r="F35" s="24">
        <v>0</v>
      </c>
      <c r="G35" s="24">
        <v>0</v>
      </c>
      <c r="J35" s="3"/>
    </row>
    <row r="36" spans="1:10" ht="25">
      <c r="A36" s="47" t="s">
        <v>171</v>
      </c>
      <c r="B36" s="43" t="s">
        <v>172</v>
      </c>
      <c r="C36" s="45"/>
      <c r="D36" s="24">
        <v>0</v>
      </c>
      <c r="E36" s="24">
        <v>0</v>
      </c>
      <c r="F36" s="24">
        <v>0</v>
      </c>
      <c r="G36" s="24">
        <v>0</v>
      </c>
      <c r="J36" s="3"/>
    </row>
    <row r="37" spans="1:10" ht="37.5">
      <c r="A37" s="47" t="s">
        <v>173</v>
      </c>
      <c r="B37" s="43" t="s">
        <v>174</v>
      </c>
      <c r="C37" s="45"/>
      <c r="D37" s="24">
        <v>0</v>
      </c>
      <c r="E37" s="24">
        <v>0</v>
      </c>
      <c r="F37" s="24">
        <v>0</v>
      </c>
      <c r="G37" s="24">
        <v>0</v>
      </c>
      <c r="J37" s="3"/>
    </row>
    <row r="38" spans="1:10" ht="25">
      <c r="A38" s="47" t="s">
        <v>263</v>
      </c>
      <c r="B38" s="43" t="s">
        <v>175</v>
      </c>
      <c r="C38" s="45"/>
      <c r="D38" s="24">
        <v>0</v>
      </c>
      <c r="E38" s="24">
        <v>0</v>
      </c>
      <c r="F38" s="24">
        <v>0</v>
      </c>
      <c r="G38" s="24">
        <v>330000</v>
      </c>
      <c r="J38" s="3"/>
    </row>
    <row r="39" spans="1:10" s="3" customFormat="1" ht="25">
      <c r="A39" s="39" t="s">
        <v>264</v>
      </c>
      <c r="B39" s="40" t="s">
        <v>176</v>
      </c>
      <c r="C39" s="41"/>
      <c r="D39" s="22">
        <v>160528885</v>
      </c>
      <c r="E39" s="22">
        <v>1606617670</v>
      </c>
      <c r="F39" s="22">
        <v>109636593</v>
      </c>
      <c r="G39" s="22">
        <v>1207188971</v>
      </c>
    </row>
    <row r="40" spans="1:10" ht="25">
      <c r="A40" s="47" t="s">
        <v>295</v>
      </c>
      <c r="B40" s="43" t="s">
        <v>177</v>
      </c>
      <c r="C40" s="45"/>
      <c r="D40" s="24">
        <v>56669360</v>
      </c>
      <c r="E40" s="24">
        <v>414802114</v>
      </c>
      <c r="F40" s="24">
        <v>9421024</v>
      </c>
      <c r="G40" s="24">
        <v>87924286</v>
      </c>
      <c r="J40" s="3"/>
    </row>
    <row r="41" spans="1:10" ht="25">
      <c r="A41" s="47" t="s">
        <v>178</v>
      </c>
      <c r="B41" s="43" t="s">
        <v>179</v>
      </c>
      <c r="C41" s="44"/>
      <c r="D41" s="24">
        <v>14815607</v>
      </c>
      <c r="E41" s="24">
        <v>135387869</v>
      </c>
      <c r="F41" s="24">
        <v>11557941</v>
      </c>
      <c r="G41" s="24">
        <v>126429925</v>
      </c>
      <c r="J41" s="3"/>
    </row>
    <row r="42" spans="1:10" ht="25">
      <c r="A42" s="14" t="s">
        <v>23</v>
      </c>
      <c r="B42" s="48" t="s">
        <v>180</v>
      </c>
      <c r="C42" s="44"/>
      <c r="D42" s="24">
        <v>11000000</v>
      </c>
      <c r="E42" s="24">
        <v>121000000</v>
      </c>
      <c r="F42" s="24">
        <v>11000000</v>
      </c>
      <c r="G42" s="24">
        <v>121000000</v>
      </c>
      <c r="J42" s="3"/>
    </row>
    <row r="43" spans="1:10" ht="25">
      <c r="A43" s="14" t="s">
        <v>24</v>
      </c>
      <c r="B43" s="48" t="s">
        <v>181</v>
      </c>
      <c r="C43" s="44"/>
      <c r="D43" s="24">
        <v>3520000</v>
      </c>
      <c r="E43" s="24">
        <v>11880000</v>
      </c>
      <c r="F43" s="24">
        <v>440000</v>
      </c>
      <c r="G43" s="24">
        <v>4180000</v>
      </c>
      <c r="J43" s="3"/>
    </row>
    <row r="44" spans="1:10" ht="50">
      <c r="A44" s="14" t="s">
        <v>583</v>
      </c>
      <c r="B44" s="48" t="s">
        <v>182</v>
      </c>
      <c r="C44" s="44"/>
      <c r="D44" s="24">
        <v>295607</v>
      </c>
      <c r="E44" s="24">
        <v>2507869</v>
      </c>
      <c r="F44" s="24">
        <v>117941</v>
      </c>
      <c r="G44" s="24">
        <v>1249925</v>
      </c>
      <c r="J44" s="3"/>
    </row>
    <row r="45" spans="1:10" ht="25">
      <c r="A45" s="47" t="s">
        <v>183</v>
      </c>
      <c r="B45" s="43" t="s">
        <v>184</v>
      </c>
      <c r="C45" s="44"/>
      <c r="D45" s="24">
        <v>17600000</v>
      </c>
      <c r="E45" s="24">
        <v>193600000</v>
      </c>
      <c r="F45" s="24">
        <v>17600000</v>
      </c>
      <c r="G45" s="24">
        <v>193600000</v>
      </c>
      <c r="J45" s="3"/>
    </row>
    <row r="46" spans="1:10" ht="25">
      <c r="A46" s="47" t="s">
        <v>185</v>
      </c>
      <c r="B46" s="43" t="s">
        <v>186</v>
      </c>
      <c r="C46" s="44"/>
      <c r="D46" s="24">
        <v>37400000</v>
      </c>
      <c r="E46" s="24">
        <v>411400000</v>
      </c>
      <c r="F46" s="24">
        <v>37400000</v>
      </c>
      <c r="G46" s="24">
        <v>389400000</v>
      </c>
      <c r="J46" s="3"/>
    </row>
    <row r="47" spans="1:10" ht="25">
      <c r="A47" s="47" t="s">
        <v>187</v>
      </c>
      <c r="B47" s="43" t="s">
        <v>188</v>
      </c>
      <c r="C47" s="44"/>
      <c r="D47" s="24">
        <v>11000000</v>
      </c>
      <c r="E47" s="24">
        <v>121000000</v>
      </c>
      <c r="F47" s="24">
        <v>11000000</v>
      </c>
      <c r="G47" s="24">
        <v>121000000</v>
      </c>
      <c r="J47" s="3"/>
    </row>
    <row r="48" spans="1:10" ht="25">
      <c r="A48" s="47" t="s">
        <v>189</v>
      </c>
      <c r="B48" s="43" t="s">
        <v>190</v>
      </c>
      <c r="C48" s="44"/>
      <c r="D48" s="24">
        <v>0</v>
      </c>
      <c r="E48" s="24">
        <v>0</v>
      </c>
      <c r="F48" s="24">
        <v>0</v>
      </c>
      <c r="G48" s="24">
        <v>0</v>
      </c>
      <c r="J48" s="3"/>
    </row>
    <row r="49" spans="1:10" ht="37.5">
      <c r="A49" s="15" t="s">
        <v>296</v>
      </c>
      <c r="B49" s="48" t="s">
        <v>191</v>
      </c>
      <c r="C49" s="44"/>
      <c r="D49" s="24">
        <v>0</v>
      </c>
      <c r="E49" s="24">
        <v>0</v>
      </c>
      <c r="F49" s="24">
        <v>0</v>
      </c>
      <c r="G49" s="24">
        <v>0</v>
      </c>
      <c r="J49" s="3"/>
    </row>
    <row r="50" spans="1:10" ht="25">
      <c r="A50" s="15" t="s">
        <v>297</v>
      </c>
      <c r="B50" s="48" t="s">
        <v>192</v>
      </c>
      <c r="C50" s="44"/>
      <c r="D50" s="24">
        <v>0</v>
      </c>
      <c r="E50" s="24">
        <v>0</v>
      </c>
      <c r="F50" s="24">
        <v>0</v>
      </c>
      <c r="G50" s="24">
        <v>0</v>
      </c>
      <c r="J50" s="3"/>
    </row>
    <row r="51" spans="1:10" ht="25">
      <c r="A51" s="47" t="s">
        <v>193</v>
      </c>
      <c r="B51" s="43" t="s">
        <v>194</v>
      </c>
      <c r="C51" s="44"/>
      <c r="D51" s="24">
        <v>0</v>
      </c>
      <c r="E51" s="24">
        <v>69310936</v>
      </c>
      <c r="F51" s="24">
        <v>0</v>
      </c>
      <c r="G51" s="24">
        <v>31763275</v>
      </c>
      <c r="J51" s="3"/>
    </row>
    <row r="52" spans="1:10" ht="25">
      <c r="A52" s="47" t="s">
        <v>265</v>
      </c>
      <c r="B52" s="43" t="s">
        <v>195</v>
      </c>
      <c r="C52" s="44"/>
      <c r="D52" s="24">
        <v>11685246</v>
      </c>
      <c r="E52" s="24">
        <v>130485246</v>
      </c>
      <c r="F52" s="24">
        <v>11503812</v>
      </c>
      <c r="G52" s="24">
        <v>131992728</v>
      </c>
      <c r="J52" s="3"/>
    </row>
    <row r="53" spans="1:10" ht="25">
      <c r="A53" s="47" t="s">
        <v>196</v>
      </c>
      <c r="B53" s="43" t="s">
        <v>197</v>
      </c>
      <c r="C53" s="44"/>
      <c r="D53" s="24">
        <v>0</v>
      </c>
      <c r="E53" s="24">
        <v>0</v>
      </c>
      <c r="F53" s="24">
        <v>0</v>
      </c>
      <c r="G53" s="24">
        <v>0</v>
      </c>
      <c r="J53" s="3"/>
    </row>
    <row r="54" spans="1:10" ht="25">
      <c r="A54" s="47" t="s">
        <v>266</v>
      </c>
      <c r="B54" s="49" t="s">
        <v>198</v>
      </c>
      <c r="C54" s="44"/>
      <c r="D54" s="24">
        <v>11358672</v>
      </c>
      <c r="E54" s="24">
        <v>130631505</v>
      </c>
      <c r="F54" s="24">
        <v>11153816</v>
      </c>
      <c r="G54" s="24">
        <v>125078757</v>
      </c>
      <c r="J54" s="3"/>
    </row>
    <row r="55" spans="1:10" ht="25">
      <c r="A55" s="15" t="s">
        <v>38</v>
      </c>
      <c r="B55" s="50" t="s">
        <v>199</v>
      </c>
      <c r="C55" s="44"/>
      <c r="D55" s="24">
        <v>10000000</v>
      </c>
      <c r="E55" s="24">
        <v>110000000</v>
      </c>
      <c r="F55" s="24">
        <v>10000000</v>
      </c>
      <c r="G55" s="24">
        <v>110000000</v>
      </c>
      <c r="J55" s="3"/>
    </row>
    <row r="56" spans="1:10" ht="25">
      <c r="A56" s="15" t="s">
        <v>200</v>
      </c>
      <c r="B56" s="50" t="s">
        <v>201</v>
      </c>
      <c r="C56" s="44"/>
      <c r="D56" s="24">
        <v>0</v>
      </c>
      <c r="E56" s="24">
        <v>0</v>
      </c>
      <c r="F56" s="24">
        <v>0</v>
      </c>
      <c r="G56" s="24">
        <v>0</v>
      </c>
      <c r="J56" s="3"/>
    </row>
    <row r="57" spans="1:10" ht="25">
      <c r="A57" s="15" t="s">
        <v>202</v>
      </c>
      <c r="B57" s="50" t="s">
        <v>203</v>
      </c>
      <c r="C57" s="45"/>
      <c r="D57" s="24">
        <v>0</v>
      </c>
      <c r="E57" s="24">
        <v>0</v>
      </c>
      <c r="F57" s="24">
        <v>0</v>
      </c>
      <c r="G57" s="24">
        <v>0</v>
      </c>
      <c r="J57" s="3"/>
    </row>
    <row r="58" spans="1:10" ht="25">
      <c r="A58" s="15" t="s">
        <v>267</v>
      </c>
      <c r="B58" s="50" t="s">
        <v>204</v>
      </c>
      <c r="C58" s="44"/>
      <c r="D58" s="24">
        <v>0</v>
      </c>
      <c r="E58" s="24">
        <v>0</v>
      </c>
      <c r="F58" s="24">
        <v>0</v>
      </c>
      <c r="G58" s="24">
        <v>0</v>
      </c>
      <c r="J58" s="3"/>
    </row>
    <row r="59" spans="1:10" ht="25">
      <c r="A59" s="15" t="s">
        <v>39</v>
      </c>
      <c r="B59" s="50" t="s">
        <v>205</v>
      </c>
      <c r="C59" s="45"/>
      <c r="D59" s="24">
        <v>0</v>
      </c>
      <c r="E59" s="24">
        <v>0</v>
      </c>
      <c r="F59" s="24">
        <v>0</v>
      </c>
      <c r="G59" s="24">
        <v>0</v>
      </c>
      <c r="J59" s="3"/>
    </row>
    <row r="60" spans="1:10" ht="25">
      <c r="A60" s="15" t="s">
        <v>268</v>
      </c>
      <c r="B60" s="50" t="s">
        <v>206</v>
      </c>
      <c r="C60" s="45"/>
      <c r="D60" s="24">
        <v>0</v>
      </c>
      <c r="E60" s="24">
        <v>0</v>
      </c>
      <c r="F60" s="24">
        <v>0</v>
      </c>
      <c r="G60" s="24">
        <v>0</v>
      </c>
      <c r="J60" s="3"/>
    </row>
    <row r="61" spans="1:10" ht="25">
      <c r="A61" s="15" t="s">
        <v>269</v>
      </c>
      <c r="B61" s="50" t="s">
        <v>207</v>
      </c>
      <c r="C61" s="45"/>
      <c r="D61" s="24">
        <v>819672</v>
      </c>
      <c r="E61" s="24">
        <v>9153005</v>
      </c>
      <c r="F61" s="24">
        <v>372816</v>
      </c>
      <c r="G61" s="24">
        <v>7114757</v>
      </c>
      <c r="J61" s="3"/>
    </row>
    <row r="62" spans="1:10" ht="25">
      <c r="A62" s="15" t="s">
        <v>46</v>
      </c>
      <c r="B62" s="50" t="s">
        <v>208</v>
      </c>
      <c r="C62" s="45"/>
      <c r="D62" s="24">
        <v>539000</v>
      </c>
      <c r="E62" s="24">
        <v>11478500</v>
      </c>
      <c r="F62" s="24">
        <v>781000</v>
      </c>
      <c r="G62" s="24">
        <v>7964000</v>
      </c>
      <c r="J62" s="3"/>
    </row>
    <row r="63" spans="1:10" ht="25">
      <c r="A63" s="15" t="s">
        <v>40</v>
      </c>
      <c r="B63" s="50" t="s">
        <v>209</v>
      </c>
      <c r="C63" s="45"/>
      <c r="D63" s="24">
        <v>0</v>
      </c>
      <c r="E63" s="24">
        <v>0</v>
      </c>
      <c r="F63" s="24">
        <v>0</v>
      </c>
      <c r="G63" s="24">
        <v>0</v>
      </c>
      <c r="J63" s="3"/>
    </row>
    <row r="64" spans="1:10" ht="25">
      <c r="A64" s="15" t="s">
        <v>254</v>
      </c>
      <c r="B64" s="50" t="s">
        <v>210</v>
      </c>
      <c r="C64" s="44"/>
      <c r="D64" s="24">
        <v>0</v>
      </c>
      <c r="E64" s="24">
        <v>0</v>
      </c>
      <c r="F64" s="24">
        <v>0</v>
      </c>
      <c r="G64" s="24">
        <v>0</v>
      </c>
      <c r="J64" s="3"/>
    </row>
    <row r="65" spans="1:10" ht="25">
      <c r="A65" s="15" t="s">
        <v>584</v>
      </c>
      <c r="B65" s="50" t="s">
        <v>211</v>
      </c>
      <c r="C65" s="44"/>
      <c r="D65" s="24">
        <v>0</v>
      </c>
      <c r="E65" s="24">
        <v>0</v>
      </c>
      <c r="F65" s="24">
        <v>0</v>
      </c>
      <c r="G65" s="24">
        <v>0</v>
      </c>
      <c r="J65" s="3"/>
    </row>
    <row r="66" spans="1:10" ht="25">
      <c r="A66" s="15" t="s">
        <v>585</v>
      </c>
      <c r="B66" s="50" t="s">
        <v>212</v>
      </c>
      <c r="C66" s="44"/>
      <c r="D66" s="24">
        <v>0</v>
      </c>
      <c r="E66" s="24">
        <v>0</v>
      </c>
      <c r="F66" s="24">
        <v>0</v>
      </c>
      <c r="G66" s="24">
        <v>0</v>
      </c>
      <c r="J66" s="3"/>
    </row>
    <row r="67" spans="1:10" ht="25">
      <c r="A67" s="15" t="s">
        <v>270</v>
      </c>
      <c r="B67" s="50" t="s">
        <v>213</v>
      </c>
      <c r="C67" s="44"/>
      <c r="D67" s="24">
        <v>0</v>
      </c>
      <c r="E67" s="24">
        <v>0</v>
      </c>
      <c r="F67" s="24">
        <v>0</v>
      </c>
      <c r="G67" s="24">
        <v>0</v>
      </c>
      <c r="J67" s="3"/>
    </row>
    <row r="68" spans="1:10" ht="25">
      <c r="A68" s="15" t="s">
        <v>214</v>
      </c>
      <c r="B68" s="50" t="s">
        <v>215</v>
      </c>
      <c r="C68" s="44"/>
      <c r="D68" s="24">
        <v>0</v>
      </c>
      <c r="E68" s="24">
        <v>0</v>
      </c>
      <c r="F68" s="24">
        <v>0</v>
      </c>
      <c r="G68" s="24">
        <v>0</v>
      </c>
      <c r="J68" s="3"/>
    </row>
    <row r="69" spans="1:10" s="3" customFormat="1" ht="37.5">
      <c r="A69" s="39" t="s">
        <v>216</v>
      </c>
      <c r="B69" s="40" t="s">
        <v>217</v>
      </c>
      <c r="C69" s="41"/>
      <c r="D69" s="22">
        <v>2796250116</v>
      </c>
      <c r="E69" s="22">
        <v>16133186628</v>
      </c>
      <c r="F69" s="22">
        <v>198978468</v>
      </c>
      <c r="G69" s="22">
        <v>8336518912</v>
      </c>
    </row>
    <row r="70" spans="1:10" s="3" customFormat="1" ht="25">
      <c r="A70" s="39" t="s">
        <v>218</v>
      </c>
      <c r="B70" s="40" t="s">
        <v>219</v>
      </c>
      <c r="C70" s="41"/>
      <c r="D70" s="22">
        <v>0</v>
      </c>
      <c r="E70" s="22">
        <v>0</v>
      </c>
      <c r="F70" s="22">
        <v>0</v>
      </c>
      <c r="G70" s="22">
        <v>0</v>
      </c>
    </row>
    <row r="71" spans="1:10" ht="25">
      <c r="A71" s="42" t="s">
        <v>298</v>
      </c>
      <c r="B71" s="46" t="s">
        <v>220</v>
      </c>
      <c r="C71" s="45"/>
      <c r="D71" s="24">
        <v>0</v>
      </c>
      <c r="E71" s="24">
        <v>0</v>
      </c>
      <c r="F71" s="24">
        <v>0</v>
      </c>
      <c r="G71" s="24">
        <v>0</v>
      </c>
      <c r="J71" s="3"/>
    </row>
    <row r="72" spans="1:10" ht="25">
      <c r="A72" s="42" t="s">
        <v>271</v>
      </c>
      <c r="B72" s="46" t="s">
        <v>221</v>
      </c>
      <c r="C72" s="45"/>
      <c r="D72" s="24">
        <v>0</v>
      </c>
      <c r="E72" s="24">
        <v>0</v>
      </c>
      <c r="F72" s="24">
        <v>0</v>
      </c>
      <c r="G72" s="24">
        <v>0</v>
      </c>
      <c r="J72" s="3"/>
    </row>
    <row r="73" spans="1:10" s="3" customFormat="1" ht="37.5">
      <c r="A73" s="39" t="s">
        <v>222</v>
      </c>
      <c r="B73" s="40" t="s">
        <v>223</v>
      </c>
      <c r="C73" s="41"/>
      <c r="D73" s="22">
        <v>2796250116</v>
      </c>
      <c r="E73" s="22">
        <v>16133186628</v>
      </c>
      <c r="F73" s="22">
        <v>198978468</v>
      </c>
      <c r="G73" s="22">
        <v>8336518912</v>
      </c>
    </row>
    <row r="74" spans="1:10" ht="25">
      <c r="A74" s="47" t="s">
        <v>224</v>
      </c>
      <c r="B74" s="43" t="s">
        <v>225</v>
      </c>
      <c r="C74" s="45"/>
      <c r="D74" s="24">
        <v>1970287821</v>
      </c>
      <c r="E74" s="24">
        <v>16717909741</v>
      </c>
      <c r="F74" s="24">
        <v>637893841</v>
      </c>
      <c r="G74" s="24">
        <v>7361792404</v>
      </c>
      <c r="J74" s="3"/>
    </row>
    <row r="75" spans="1:10" ht="25">
      <c r="A75" s="47" t="s">
        <v>226</v>
      </c>
      <c r="B75" s="43" t="s">
        <v>227</v>
      </c>
      <c r="C75" s="45"/>
      <c r="D75" s="24">
        <v>825962295</v>
      </c>
      <c r="E75" s="24">
        <v>-584723113</v>
      </c>
      <c r="F75" s="24">
        <v>-438915373</v>
      </c>
      <c r="G75" s="24">
        <v>974726508</v>
      </c>
      <c r="J75" s="3"/>
    </row>
    <row r="76" spans="1:10" s="3" customFormat="1" ht="25">
      <c r="A76" s="39" t="s">
        <v>228</v>
      </c>
      <c r="B76" s="40" t="s">
        <v>229</v>
      </c>
      <c r="C76" s="41"/>
      <c r="D76" s="22">
        <v>0</v>
      </c>
      <c r="E76" s="22">
        <v>0</v>
      </c>
      <c r="F76" s="22">
        <v>0</v>
      </c>
      <c r="G76" s="22">
        <v>0</v>
      </c>
    </row>
    <row r="77" spans="1:10" s="3" customFormat="1" ht="37.5">
      <c r="A77" s="39" t="s">
        <v>230</v>
      </c>
      <c r="B77" s="40" t="s">
        <v>231</v>
      </c>
      <c r="C77" s="41"/>
      <c r="D77" s="22">
        <v>2796250116</v>
      </c>
      <c r="E77" s="22">
        <v>16133186628</v>
      </c>
      <c r="F77" s="22">
        <v>198978468</v>
      </c>
      <c r="G77" s="22">
        <v>8336518912</v>
      </c>
    </row>
    <row r="80" spans="1:10" s="3" customFormat="1" ht="16.899999999999999" customHeight="1">
      <c r="A80" s="229" t="s">
        <v>232</v>
      </c>
      <c r="B80" s="226"/>
      <c r="C80" s="226"/>
      <c r="D80" s="226"/>
      <c r="E80" s="224" t="s">
        <v>1091</v>
      </c>
      <c r="F80" s="224"/>
      <c r="G80" s="224"/>
    </row>
    <row r="93" spans="1:7" ht="14.5">
      <c r="A93" s="227"/>
      <c r="B93" s="225"/>
      <c r="C93" s="225"/>
      <c r="D93" s="225"/>
      <c r="E93" s="223" t="s">
        <v>1093</v>
      </c>
      <c r="F93" s="223"/>
      <c r="G93" s="223"/>
    </row>
    <row r="94" spans="1:7" ht="16.899999999999999" customHeight="1">
      <c r="A94" s="229" t="s">
        <v>1089</v>
      </c>
      <c r="B94" s="226"/>
      <c r="C94" s="226"/>
      <c r="D94" s="226"/>
      <c r="E94" s="224" t="s">
        <v>1079</v>
      </c>
      <c r="F94" s="224"/>
      <c r="G94" s="224"/>
    </row>
    <row r="95" spans="1:7" ht="16.899999999999999" customHeight="1">
      <c r="A95" s="228" t="s">
        <v>1090</v>
      </c>
      <c r="B95" s="225"/>
      <c r="C95" s="225"/>
      <c r="D95" s="225"/>
      <c r="E95" s="223" t="s">
        <v>1081</v>
      </c>
      <c r="F95" s="223"/>
      <c r="G95" s="223"/>
    </row>
  </sheetData>
  <mergeCells count="21">
    <mergeCell ref="E93:G93"/>
    <mergeCell ref="E94:G94"/>
    <mergeCell ref="E95:G95"/>
    <mergeCell ref="A16:A17"/>
    <mergeCell ref="B16:B17"/>
    <mergeCell ref="C16:C17"/>
    <mergeCell ref="D16:E16"/>
    <mergeCell ref="F16:G16"/>
    <mergeCell ref="D9:G9"/>
    <mergeCell ref="D10:G10"/>
    <mergeCell ref="D11:G11"/>
    <mergeCell ref="D12:G12"/>
    <mergeCell ref="D13:G13"/>
    <mergeCell ref="D14:G14"/>
    <mergeCell ref="E80:G80"/>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20" zoomScale="85" zoomScaleNormal="100" zoomScaleSheetLayoutView="85" workbookViewId="0">
      <selection activeCell="A123" sqref="A123:F138"/>
    </sheetView>
  </sheetViews>
  <sheetFormatPr defaultColWidth="8.7265625" defaultRowHeight="12.5"/>
  <cols>
    <col min="1" max="1" width="7.1796875" style="12" customWidth="1"/>
    <col min="2" max="2" width="84" style="12" customWidth="1"/>
    <col min="3" max="3" width="10.54296875" style="12" customWidth="1"/>
    <col min="4" max="4" width="15.1796875" style="12" customWidth="1"/>
    <col min="5" max="5" width="28.7265625" style="12" customWidth="1"/>
    <col min="6" max="6" width="28" style="12" bestFit="1" customWidth="1"/>
    <col min="7" max="7" width="8.7265625" style="1"/>
    <col min="8" max="16384" width="8.7265625" style="30"/>
  </cols>
  <sheetData>
    <row r="1" spans="1:6" ht="65.25" customHeight="1">
      <c r="A1" s="186" t="s">
        <v>573</v>
      </c>
      <c r="B1" s="186"/>
      <c r="C1" s="186"/>
      <c r="D1" s="186"/>
      <c r="E1" s="186"/>
      <c r="F1" s="186"/>
    </row>
    <row r="2" spans="1:6" ht="64.5" customHeight="1">
      <c r="A2" s="187" t="s">
        <v>574</v>
      </c>
      <c r="B2" s="187"/>
      <c r="C2" s="187"/>
      <c r="D2" s="187"/>
      <c r="E2" s="187"/>
      <c r="F2" s="187"/>
    </row>
    <row r="3" spans="1:6" ht="31.15" customHeight="1">
      <c r="A3" s="188" t="s">
        <v>233</v>
      </c>
      <c r="B3" s="188"/>
      <c r="C3" s="188"/>
      <c r="D3" s="188"/>
      <c r="E3" s="188"/>
      <c r="F3" s="188"/>
    </row>
    <row r="4" spans="1:6" ht="6" customHeight="1"/>
    <row r="5" spans="1:6" ht="16.899999999999999" customHeight="1">
      <c r="A5" s="189" t="str">
        <f>TONGQUAN!C1</f>
        <v>Tại ngày 30 tháng 11 năm 2024
/ As at 30 Nov 2024</v>
      </c>
      <c r="B5" s="189"/>
      <c r="C5" s="189"/>
      <c r="D5" s="189"/>
      <c r="E5" s="189"/>
      <c r="F5" s="189"/>
    </row>
    <row r="6" spans="1:6" ht="16.899999999999999" customHeight="1"/>
    <row r="7" spans="1:6" ht="16.899999999999999" customHeight="1">
      <c r="A7" s="100" t="s">
        <v>2</v>
      </c>
      <c r="C7" s="180" t="str">
        <f>TONGQUAN!D5</f>
        <v>Công ty TNHH quản lý quỹ đầu tư chứng khoán Vietcombank</v>
      </c>
      <c r="D7" s="180"/>
      <c r="E7" s="180"/>
      <c r="F7" s="180"/>
    </row>
    <row r="8" spans="1:6" ht="16.899999999999999" customHeight="1">
      <c r="A8" s="12" t="s">
        <v>15</v>
      </c>
      <c r="C8" s="191" t="str">
        <f>TONGQUAN!D6</f>
        <v>Vietcombank Fund Management Company Limited</v>
      </c>
      <c r="D8" s="191"/>
      <c r="E8" s="191"/>
      <c r="F8" s="191"/>
    </row>
    <row r="9" spans="1:6" ht="16.899999999999999" customHeight="1">
      <c r="A9" s="100" t="s">
        <v>3</v>
      </c>
      <c r="C9" s="180" t="str">
        <f>TONGQUAN!D7</f>
        <v>Ngân hàng TNHH Một thành viên Standard Chartered (Việt Nam)</v>
      </c>
      <c r="D9" s="180"/>
      <c r="E9" s="180"/>
      <c r="F9" s="180"/>
    </row>
    <row r="10" spans="1:6" ht="16.899999999999999" customHeight="1">
      <c r="A10" s="12" t="s">
        <v>4</v>
      </c>
      <c r="C10" s="191" t="str">
        <f>TONGQUAN!D8</f>
        <v>Standard Chartered Bank (Vietnam) Limited</v>
      </c>
      <c r="D10" s="191"/>
      <c r="E10" s="191"/>
      <c r="F10" s="191"/>
    </row>
    <row r="11" spans="1:6" ht="16.899999999999999" customHeight="1">
      <c r="A11" s="100" t="s">
        <v>5</v>
      </c>
      <c r="C11" s="180" t="str">
        <f>TONGQUAN!D9</f>
        <v>Quỹ Đầu Tư Trái Phiếu VCBF</v>
      </c>
      <c r="D11" s="180"/>
      <c r="E11" s="180"/>
      <c r="F11" s="180"/>
    </row>
    <row r="12" spans="1:6" ht="16.899999999999999" customHeight="1">
      <c r="A12" s="12" t="s">
        <v>6</v>
      </c>
      <c r="C12" s="191" t="str">
        <f>TONGQUAN!D10</f>
        <v>VCBF Fixed Income Fund (VCBFIF)</v>
      </c>
      <c r="D12" s="191"/>
      <c r="E12" s="191"/>
      <c r="F12" s="191"/>
    </row>
    <row r="13" spans="1:6" ht="16.899999999999999" customHeight="1">
      <c r="A13" s="100" t="s">
        <v>7</v>
      </c>
      <c r="C13" s="180" t="str">
        <f>TONGQUAN!D11</f>
        <v>Ngày 02 tháng 12 năm 2024</v>
      </c>
      <c r="D13" s="180"/>
      <c r="E13" s="180"/>
      <c r="F13" s="180"/>
    </row>
    <row r="14" spans="1:6" ht="16.899999999999999" customHeight="1">
      <c r="A14" s="12" t="s">
        <v>8</v>
      </c>
      <c r="C14" s="191" t="str">
        <f>TONGQUAN!D12</f>
        <v>02 Dec 2024</v>
      </c>
      <c r="D14" s="191"/>
      <c r="E14" s="191"/>
      <c r="F14" s="191"/>
    </row>
    <row r="15" spans="1:6" ht="16.899999999999999" customHeight="1"/>
    <row r="16" spans="1:6" ht="46.9" customHeight="1">
      <c r="A16" s="31" t="s">
        <v>234</v>
      </c>
      <c r="B16" s="31" t="s">
        <v>149</v>
      </c>
      <c r="C16" s="31" t="s">
        <v>150</v>
      </c>
      <c r="D16" s="31" t="s">
        <v>151</v>
      </c>
      <c r="E16" s="31" t="str">
        <f>BCTaiSan_06027!D18</f>
        <v>Ngày 30 tháng 11 năm 2024
 As at 30 Nov 2024</v>
      </c>
      <c r="F16" s="31" t="str">
        <f>BCTaiSan_06027!E18</f>
        <v>Ngày 31 tháng 10 năm 2024
 As at 31 Oct 2024</v>
      </c>
    </row>
    <row r="17" spans="1:7" ht="25">
      <c r="A17" s="13" t="s">
        <v>16</v>
      </c>
      <c r="B17" s="155" t="s">
        <v>312</v>
      </c>
      <c r="C17" s="156" t="s">
        <v>16</v>
      </c>
      <c r="D17" s="22"/>
      <c r="E17" s="22"/>
      <c r="F17" s="22"/>
    </row>
    <row r="18" spans="1:7" ht="25">
      <c r="A18" s="157" t="s">
        <v>313</v>
      </c>
      <c r="B18" s="158" t="s">
        <v>314</v>
      </c>
      <c r="C18" s="159" t="s">
        <v>315</v>
      </c>
      <c r="D18" s="157"/>
      <c r="E18" s="160">
        <v>101100907488</v>
      </c>
      <c r="F18" s="160">
        <v>98898763294</v>
      </c>
    </row>
    <row r="19" spans="1:7" ht="25">
      <c r="A19" s="157" t="s">
        <v>316</v>
      </c>
      <c r="B19" s="158" t="s">
        <v>317</v>
      </c>
      <c r="C19" s="159" t="s">
        <v>318</v>
      </c>
      <c r="D19" s="157"/>
      <c r="E19" s="160">
        <v>2065285726</v>
      </c>
      <c r="F19" s="160">
        <v>5956778424</v>
      </c>
    </row>
    <row r="20" spans="1:7" s="53" customFormat="1" ht="25">
      <c r="A20" s="157" t="s">
        <v>319</v>
      </c>
      <c r="B20" s="161" t="s">
        <v>320</v>
      </c>
      <c r="C20" s="162" t="s">
        <v>321</v>
      </c>
      <c r="D20" s="157"/>
      <c r="E20" s="160">
        <v>1164781543</v>
      </c>
      <c r="F20" s="160">
        <v>1392193820</v>
      </c>
      <c r="G20" s="52"/>
    </row>
    <row r="21" spans="1:7" s="53" customFormat="1" ht="25">
      <c r="A21" s="157" t="s">
        <v>319</v>
      </c>
      <c r="B21" s="161" t="s">
        <v>588</v>
      </c>
      <c r="C21" s="162" t="s">
        <v>322</v>
      </c>
      <c r="D21" s="157"/>
      <c r="E21" s="160">
        <v>0</v>
      </c>
      <c r="F21" s="160">
        <v>0</v>
      </c>
      <c r="G21" s="52"/>
    </row>
    <row r="22" spans="1:7" s="53" customFormat="1" ht="25">
      <c r="A22" s="157" t="s">
        <v>319</v>
      </c>
      <c r="B22" s="161" t="s">
        <v>323</v>
      </c>
      <c r="C22" s="162" t="s">
        <v>324</v>
      </c>
      <c r="D22" s="157"/>
      <c r="E22" s="160">
        <v>900504183</v>
      </c>
      <c r="F22" s="160">
        <v>4564584604</v>
      </c>
      <c r="G22" s="52"/>
    </row>
    <row r="23" spans="1:7" ht="25">
      <c r="A23" s="157" t="s">
        <v>319</v>
      </c>
      <c r="B23" s="161" t="s">
        <v>21</v>
      </c>
      <c r="C23" s="162" t="s">
        <v>325</v>
      </c>
      <c r="D23" s="157"/>
      <c r="E23" s="160">
        <v>0</v>
      </c>
      <c r="F23" s="160">
        <v>0</v>
      </c>
    </row>
    <row r="24" spans="1:7" ht="25">
      <c r="A24" s="157" t="s">
        <v>326</v>
      </c>
      <c r="B24" s="158" t="s">
        <v>589</v>
      </c>
      <c r="C24" s="159" t="s">
        <v>327</v>
      </c>
      <c r="D24" s="157"/>
      <c r="E24" s="160">
        <v>99035621762</v>
      </c>
      <c r="F24" s="160">
        <v>92941984870</v>
      </c>
    </row>
    <row r="25" spans="1:7" ht="25">
      <c r="A25" s="157" t="s">
        <v>328</v>
      </c>
      <c r="B25" s="158" t="s">
        <v>329</v>
      </c>
      <c r="C25" s="159" t="s">
        <v>330</v>
      </c>
      <c r="D25" s="157"/>
      <c r="E25" s="160">
        <v>245980642996</v>
      </c>
      <c r="F25" s="160">
        <v>242178351940</v>
      </c>
    </row>
    <row r="26" spans="1:7" ht="25">
      <c r="A26" s="157" t="s">
        <v>331</v>
      </c>
      <c r="B26" s="158" t="s">
        <v>332</v>
      </c>
      <c r="C26" s="159" t="s">
        <v>333</v>
      </c>
      <c r="D26" s="157"/>
      <c r="E26" s="160">
        <v>245980642996</v>
      </c>
      <c r="F26" s="160">
        <v>242178351940</v>
      </c>
    </row>
    <row r="27" spans="1:7" ht="25">
      <c r="A27" s="157" t="s">
        <v>319</v>
      </c>
      <c r="B27" s="161" t="s">
        <v>578</v>
      </c>
      <c r="C27" s="162" t="s">
        <v>334</v>
      </c>
      <c r="D27" s="157"/>
      <c r="E27" s="160">
        <v>0</v>
      </c>
      <c r="F27" s="160">
        <v>0</v>
      </c>
    </row>
    <row r="28" spans="1:7" ht="25">
      <c r="A28" s="157" t="s">
        <v>319</v>
      </c>
      <c r="B28" s="161" t="s">
        <v>579</v>
      </c>
      <c r="C28" s="162" t="s">
        <v>335</v>
      </c>
      <c r="D28" s="157"/>
      <c r="E28" s="160">
        <v>0</v>
      </c>
      <c r="F28" s="160">
        <v>0</v>
      </c>
    </row>
    <row r="29" spans="1:7" ht="25">
      <c r="A29" s="157" t="s">
        <v>319</v>
      </c>
      <c r="B29" s="161" t="s">
        <v>336</v>
      </c>
      <c r="C29" s="162" t="s">
        <v>337</v>
      </c>
      <c r="D29" s="157"/>
      <c r="E29" s="160">
        <v>192073684916</v>
      </c>
      <c r="F29" s="160">
        <v>191226584500</v>
      </c>
    </row>
    <row r="30" spans="1:7" ht="25">
      <c r="A30" s="157" t="s">
        <v>319</v>
      </c>
      <c r="B30" s="161" t="s">
        <v>338</v>
      </c>
      <c r="C30" s="162" t="s">
        <v>339</v>
      </c>
      <c r="D30" s="157"/>
      <c r="E30" s="160">
        <v>31906958080</v>
      </c>
      <c r="F30" s="160">
        <v>28951767440</v>
      </c>
    </row>
    <row r="31" spans="1:7" ht="25">
      <c r="A31" s="157" t="s">
        <v>319</v>
      </c>
      <c r="B31" s="161" t="s">
        <v>580</v>
      </c>
      <c r="C31" s="162" t="s">
        <v>340</v>
      </c>
      <c r="D31" s="157"/>
      <c r="E31" s="160">
        <v>22000000000</v>
      </c>
      <c r="F31" s="160">
        <v>22000000000</v>
      </c>
    </row>
    <row r="32" spans="1:7" ht="25">
      <c r="A32" s="157" t="s">
        <v>319</v>
      </c>
      <c r="B32" s="161" t="s">
        <v>299</v>
      </c>
      <c r="C32" s="162" t="s">
        <v>341</v>
      </c>
      <c r="D32" s="157"/>
      <c r="E32" s="160">
        <v>0</v>
      </c>
      <c r="F32" s="160">
        <v>0</v>
      </c>
    </row>
    <row r="33" spans="1:6" ht="25">
      <c r="A33" s="157" t="s">
        <v>319</v>
      </c>
      <c r="B33" s="161" t="s">
        <v>300</v>
      </c>
      <c r="C33" s="162" t="s">
        <v>342</v>
      </c>
      <c r="D33" s="157"/>
      <c r="E33" s="160">
        <v>0</v>
      </c>
      <c r="F33" s="160">
        <v>0</v>
      </c>
    </row>
    <row r="34" spans="1:6" ht="25">
      <c r="A34" s="157" t="s">
        <v>319</v>
      </c>
      <c r="B34" s="161" t="s">
        <v>301</v>
      </c>
      <c r="C34" s="162" t="s">
        <v>343</v>
      </c>
      <c r="D34" s="157"/>
      <c r="E34" s="160">
        <v>0</v>
      </c>
      <c r="F34" s="160">
        <v>0</v>
      </c>
    </row>
    <row r="35" spans="1:6" ht="25">
      <c r="A35" s="157" t="s">
        <v>319</v>
      </c>
      <c r="B35" s="161" t="s">
        <v>344</v>
      </c>
      <c r="C35" s="162" t="s">
        <v>345</v>
      </c>
      <c r="D35" s="157"/>
      <c r="E35" s="160">
        <v>0</v>
      </c>
      <c r="F35" s="160">
        <v>0</v>
      </c>
    </row>
    <row r="36" spans="1:6" ht="25">
      <c r="A36" s="157" t="s">
        <v>319</v>
      </c>
      <c r="B36" s="161" t="s">
        <v>302</v>
      </c>
      <c r="C36" s="162" t="s">
        <v>346</v>
      </c>
      <c r="D36" s="157"/>
      <c r="E36" s="160">
        <v>0</v>
      </c>
      <c r="F36" s="160">
        <v>0</v>
      </c>
    </row>
    <row r="37" spans="1:6" ht="25">
      <c r="A37" s="157" t="s">
        <v>347</v>
      </c>
      <c r="B37" s="158" t="s">
        <v>348</v>
      </c>
      <c r="C37" s="159" t="s">
        <v>349</v>
      </c>
      <c r="D37" s="157"/>
      <c r="E37" s="160">
        <v>0</v>
      </c>
      <c r="F37" s="160">
        <v>0</v>
      </c>
    </row>
    <row r="38" spans="1:6" ht="25">
      <c r="A38" s="157" t="s">
        <v>350</v>
      </c>
      <c r="B38" s="158" t="s">
        <v>351</v>
      </c>
      <c r="C38" s="159" t="s">
        <v>352</v>
      </c>
      <c r="D38" s="157"/>
      <c r="E38" s="160">
        <v>5165916655</v>
      </c>
      <c r="F38" s="160">
        <v>4803603800</v>
      </c>
    </row>
    <row r="39" spans="1:6" ht="25">
      <c r="A39" s="157" t="s">
        <v>353</v>
      </c>
      <c r="B39" s="158" t="s">
        <v>354</v>
      </c>
      <c r="C39" s="159" t="s">
        <v>355</v>
      </c>
      <c r="D39" s="157"/>
      <c r="E39" s="160">
        <v>0</v>
      </c>
      <c r="F39" s="160">
        <v>0</v>
      </c>
    </row>
    <row r="40" spans="1:6" ht="25">
      <c r="A40" s="157" t="s">
        <v>319</v>
      </c>
      <c r="B40" s="161" t="s">
        <v>356</v>
      </c>
      <c r="C40" s="162" t="s">
        <v>357</v>
      </c>
      <c r="D40" s="157"/>
      <c r="E40" s="160">
        <v>0</v>
      </c>
      <c r="F40" s="160">
        <v>0</v>
      </c>
    </row>
    <row r="41" spans="1:6" ht="25">
      <c r="A41" s="157" t="s">
        <v>358</v>
      </c>
      <c r="B41" s="158" t="s">
        <v>359</v>
      </c>
      <c r="C41" s="159" t="s">
        <v>360</v>
      </c>
      <c r="D41" s="157"/>
      <c r="E41" s="160">
        <v>5165916655</v>
      </c>
      <c r="F41" s="160">
        <v>4803603800</v>
      </c>
    </row>
    <row r="42" spans="1:6" ht="25">
      <c r="A42" s="157" t="s">
        <v>361</v>
      </c>
      <c r="B42" s="158" t="s">
        <v>362</v>
      </c>
      <c r="C42" s="159" t="s">
        <v>363</v>
      </c>
      <c r="D42" s="157"/>
      <c r="E42" s="160">
        <v>0</v>
      </c>
      <c r="F42" s="160">
        <v>0</v>
      </c>
    </row>
    <row r="43" spans="1:6" ht="25">
      <c r="A43" s="157" t="s">
        <v>319</v>
      </c>
      <c r="B43" s="161" t="s">
        <v>303</v>
      </c>
      <c r="C43" s="162" t="s">
        <v>364</v>
      </c>
      <c r="D43" s="157"/>
      <c r="E43" s="160">
        <v>0</v>
      </c>
      <c r="F43" s="160">
        <v>0</v>
      </c>
    </row>
    <row r="44" spans="1:6" ht="25">
      <c r="A44" s="157" t="s">
        <v>319</v>
      </c>
      <c r="B44" s="161" t="s">
        <v>304</v>
      </c>
      <c r="C44" s="162" t="s">
        <v>365</v>
      </c>
      <c r="D44" s="157"/>
      <c r="E44" s="160">
        <v>0</v>
      </c>
      <c r="F44" s="160">
        <v>0</v>
      </c>
    </row>
    <row r="45" spans="1:6" ht="25">
      <c r="A45" s="157" t="s">
        <v>319</v>
      </c>
      <c r="B45" s="161" t="s">
        <v>590</v>
      </c>
      <c r="C45" s="162" t="s">
        <v>366</v>
      </c>
      <c r="D45" s="157"/>
      <c r="E45" s="160">
        <v>0</v>
      </c>
      <c r="F45" s="160">
        <v>0</v>
      </c>
    </row>
    <row r="46" spans="1:6" ht="25">
      <c r="A46" s="157" t="s">
        <v>319</v>
      </c>
      <c r="B46" s="161" t="s">
        <v>367</v>
      </c>
      <c r="C46" s="162" t="s">
        <v>368</v>
      </c>
      <c r="D46" s="157"/>
      <c r="E46" s="160">
        <v>0</v>
      </c>
      <c r="F46" s="160">
        <v>0</v>
      </c>
    </row>
    <row r="47" spans="1:6" ht="25">
      <c r="A47" s="157" t="s">
        <v>319</v>
      </c>
      <c r="B47" s="161" t="s">
        <v>591</v>
      </c>
      <c r="C47" s="162" t="s">
        <v>369</v>
      </c>
      <c r="D47" s="157"/>
      <c r="E47" s="160">
        <v>0</v>
      </c>
      <c r="F47" s="160">
        <v>0</v>
      </c>
    </row>
    <row r="48" spans="1:6" ht="25">
      <c r="A48" s="157" t="s">
        <v>319</v>
      </c>
      <c r="B48" s="158" t="s">
        <v>370</v>
      </c>
      <c r="C48" s="159" t="s">
        <v>371</v>
      </c>
      <c r="D48" s="157"/>
      <c r="E48" s="160">
        <v>0</v>
      </c>
      <c r="F48" s="160">
        <v>0</v>
      </c>
    </row>
    <row r="49" spans="1:7" ht="25">
      <c r="A49" s="157" t="s">
        <v>372</v>
      </c>
      <c r="B49" s="158" t="s">
        <v>373</v>
      </c>
      <c r="C49" s="159" t="s">
        <v>374</v>
      </c>
      <c r="D49" s="157"/>
      <c r="E49" s="160">
        <v>5165916655</v>
      </c>
      <c r="F49" s="160">
        <v>4803603800</v>
      </c>
    </row>
    <row r="50" spans="1:7" ht="25">
      <c r="A50" s="157" t="s">
        <v>319</v>
      </c>
      <c r="B50" s="161" t="s">
        <v>375</v>
      </c>
      <c r="C50" s="162" t="s">
        <v>376</v>
      </c>
      <c r="D50" s="157"/>
      <c r="E50" s="160">
        <v>0</v>
      </c>
      <c r="F50" s="160">
        <v>0</v>
      </c>
    </row>
    <row r="51" spans="1:7" ht="25">
      <c r="A51" s="157" t="s">
        <v>319</v>
      </c>
      <c r="B51" s="161" t="s">
        <v>377</v>
      </c>
      <c r="C51" s="162" t="s">
        <v>378</v>
      </c>
      <c r="D51" s="157"/>
      <c r="E51" s="160">
        <v>4661743991</v>
      </c>
      <c r="F51" s="160">
        <v>4460821730</v>
      </c>
    </row>
    <row r="52" spans="1:7" ht="25">
      <c r="A52" s="157" t="s">
        <v>319</v>
      </c>
      <c r="B52" s="161" t="s">
        <v>592</v>
      </c>
      <c r="C52" s="162" t="s">
        <v>379</v>
      </c>
      <c r="D52" s="157"/>
      <c r="E52" s="160">
        <v>187835677</v>
      </c>
      <c r="F52" s="160">
        <v>133130015</v>
      </c>
    </row>
    <row r="53" spans="1:7" ht="25">
      <c r="A53" s="157" t="s">
        <v>319</v>
      </c>
      <c r="B53" s="161" t="s">
        <v>380</v>
      </c>
      <c r="C53" s="162" t="s">
        <v>381</v>
      </c>
      <c r="D53" s="157"/>
      <c r="E53" s="160">
        <v>0</v>
      </c>
      <c r="F53" s="160">
        <v>0</v>
      </c>
    </row>
    <row r="54" spans="1:7" ht="25">
      <c r="A54" s="157" t="s">
        <v>319</v>
      </c>
      <c r="B54" s="161" t="s">
        <v>593</v>
      </c>
      <c r="C54" s="162" t="s">
        <v>382</v>
      </c>
      <c r="D54" s="157"/>
      <c r="E54" s="160">
        <v>316336987</v>
      </c>
      <c r="F54" s="160">
        <v>209652055</v>
      </c>
    </row>
    <row r="55" spans="1:7" ht="25">
      <c r="A55" s="157" t="s">
        <v>319</v>
      </c>
      <c r="B55" s="161" t="s">
        <v>383</v>
      </c>
      <c r="C55" s="162" t="s">
        <v>384</v>
      </c>
      <c r="D55" s="157"/>
      <c r="E55" s="160">
        <v>0</v>
      </c>
      <c r="F55" s="160">
        <v>0</v>
      </c>
    </row>
    <row r="56" spans="1:7" ht="25">
      <c r="A56" s="157" t="s">
        <v>385</v>
      </c>
      <c r="B56" s="158" t="s">
        <v>386</v>
      </c>
      <c r="C56" s="159" t="s">
        <v>387</v>
      </c>
      <c r="D56" s="157"/>
      <c r="E56" s="160">
        <v>0</v>
      </c>
      <c r="F56" s="160">
        <v>0</v>
      </c>
    </row>
    <row r="57" spans="1:7" s="53" customFormat="1" ht="25">
      <c r="A57" s="157" t="s">
        <v>319</v>
      </c>
      <c r="B57" s="161" t="s">
        <v>388</v>
      </c>
      <c r="C57" s="162" t="s">
        <v>389</v>
      </c>
      <c r="D57" s="157"/>
      <c r="E57" s="160">
        <v>0</v>
      </c>
      <c r="F57" s="160">
        <v>0</v>
      </c>
      <c r="G57" s="52"/>
    </row>
    <row r="58" spans="1:7" ht="25">
      <c r="A58" s="157" t="s">
        <v>319</v>
      </c>
      <c r="B58" s="161" t="s">
        <v>390</v>
      </c>
      <c r="C58" s="162" t="s">
        <v>391</v>
      </c>
      <c r="D58" s="157"/>
      <c r="E58" s="160">
        <v>0</v>
      </c>
      <c r="F58" s="160">
        <v>0</v>
      </c>
    </row>
    <row r="59" spans="1:7" ht="25">
      <c r="A59" s="157" t="s">
        <v>319</v>
      </c>
      <c r="B59" s="161" t="s">
        <v>392</v>
      </c>
      <c r="C59" s="162" t="s">
        <v>393</v>
      </c>
      <c r="D59" s="157"/>
      <c r="E59" s="160">
        <v>0</v>
      </c>
      <c r="F59" s="160">
        <v>0</v>
      </c>
    </row>
    <row r="60" spans="1:7" ht="25">
      <c r="A60" s="157" t="s">
        <v>394</v>
      </c>
      <c r="B60" s="158" t="s">
        <v>395</v>
      </c>
      <c r="C60" s="159" t="s">
        <v>396</v>
      </c>
      <c r="D60" s="157"/>
      <c r="E60" s="160">
        <v>0</v>
      </c>
      <c r="F60" s="160">
        <v>0</v>
      </c>
    </row>
    <row r="61" spans="1:7" ht="25">
      <c r="A61" s="13" t="s">
        <v>319</v>
      </c>
      <c r="B61" s="155" t="s">
        <v>305</v>
      </c>
      <c r="C61" s="156" t="s">
        <v>397</v>
      </c>
      <c r="D61" s="22"/>
      <c r="E61" s="22">
        <v>352247467139</v>
      </c>
      <c r="F61" s="22">
        <v>345880719034</v>
      </c>
    </row>
    <row r="62" spans="1:7" ht="25">
      <c r="A62" s="13" t="s">
        <v>22</v>
      </c>
      <c r="B62" s="155" t="s">
        <v>398</v>
      </c>
      <c r="C62" s="156" t="s">
        <v>22</v>
      </c>
      <c r="D62" s="22"/>
      <c r="E62" s="22"/>
      <c r="F62" s="22"/>
    </row>
    <row r="63" spans="1:7" ht="25">
      <c r="A63" s="157" t="s">
        <v>313</v>
      </c>
      <c r="B63" s="158" t="s">
        <v>399</v>
      </c>
      <c r="C63" s="159" t="s">
        <v>400</v>
      </c>
      <c r="D63" s="157"/>
      <c r="E63" s="160">
        <v>0</v>
      </c>
      <c r="F63" s="160">
        <v>0</v>
      </c>
    </row>
    <row r="64" spans="1:7" ht="25">
      <c r="A64" s="157" t="s">
        <v>319</v>
      </c>
      <c r="B64" s="161" t="s">
        <v>401</v>
      </c>
      <c r="C64" s="162" t="s">
        <v>402</v>
      </c>
      <c r="D64" s="157"/>
      <c r="E64" s="160">
        <v>0</v>
      </c>
      <c r="F64" s="160">
        <v>0</v>
      </c>
    </row>
    <row r="65" spans="1:6" ht="25">
      <c r="A65" s="157" t="s">
        <v>319</v>
      </c>
      <c r="B65" s="161" t="s">
        <v>403</v>
      </c>
      <c r="C65" s="162" t="s">
        <v>404</v>
      </c>
      <c r="D65" s="157"/>
      <c r="E65" s="160">
        <v>0</v>
      </c>
      <c r="F65" s="160">
        <v>0</v>
      </c>
    </row>
    <row r="66" spans="1:6" ht="25">
      <c r="A66" s="157" t="s">
        <v>328</v>
      </c>
      <c r="B66" s="158" t="s">
        <v>405</v>
      </c>
      <c r="C66" s="159" t="s">
        <v>406</v>
      </c>
      <c r="D66" s="157"/>
      <c r="E66" s="160">
        <v>0</v>
      </c>
      <c r="F66" s="160">
        <v>3703340520</v>
      </c>
    </row>
    <row r="67" spans="1:6" ht="25">
      <c r="A67" s="157" t="s">
        <v>350</v>
      </c>
      <c r="B67" s="158" t="s">
        <v>407</v>
      </c>
      <c r="C67" s="159" t="s">
        <v>408</v>
      </c>
      <c r="D67" s="157"/>
      <c r="E67" s="160">
        <v>88885905</v>
      </c>
      <c r="F67" s="160">
        <v>35750683</v>
      </c>
    </row>
    <row r="68" spans="1:6" ht="25">
      <c r="A68" s="157" t="s">
        <v>319</v>
      </c>
      <c r="B68" s="161" t="s">
        <v>409</v>
      </c>
      <c r="C68" s="162" t="s">
        <v>410</v>
      </c>
      <c r="D68" s="157"/>
      <c r="E68" s="160">
        <v>0</v>
      </c>
      <c r="F68" s="160">
        <v>0</v>
      </c>
    </row>
    <row r="69" spans="1:6" ht="25">
      <c r="A69" s="157" t="s">
        <v>319</v>
      </c>
      <c r="B69" s="161" t="s">
        <v>411</v>
      </c>
      <c r="C69" s="162" t="s">
        <v>412</v>
      </c>
      <c r="D69" s="157"/>
      <c r="E69" s="160">
        <v>88885905</v>
      </c>
      <c r="F69" s="160">
        <v>35750683</v>
      </c>
    </row>
    <row r="70" spans="1:6" ht="25">
      <c r="A70" s="157" t="s">
        <v>413</v>
      </c>
      <c r="B70" s="158" t="s">
        <v>414</v>
      </c>
      <c r="C70" s="159" t="s">
        <v>415</v>
      </c>
      <c r="D70" s="157"/>
      <c r="E70" s="160">
        <v>22129931</v>
      </c>
      <c r="F70" s="160">
        <v>9664887</v>
      </c>
    </row>
    <row r="71" spans="1:6" ht="25">
      <c r="A71" s="157" t="s">
        <v>416</v>
      </c>
      <c r="B71" s="158" t="s">
        <v>417</v>
      </c>
      <c r="C71" s="159" t="s">
        <v>418</v>
      </c>
      <c r="D71" s="157"/>
      <c r="E71" s="160">
        <v>0</v>
      </c>
      <c r="F71" s="160">
        <v>0</v>
      </c>
    </row>
    <row r="72" spans="1:6" ht="25">
      <c r="A72" s="157" t="s">
        <v>419</v>
      </c>
      <c r="B72" s="158" t="s">
        <v>420</v>
      </c>
      <c r="C72" s="159" t="s">
        <v>421</v>
      </c>
      <c r="D72" s="157"/>
      <c r="E72" s="160">
        <v>77205246</v>
      </c>
      <c r="F72" s="160">
        <v>56520000</v>
      </c>
    </row>
    <row r="73" spans="1:6" ht="25">
      <c r="A73" s="157" t="s">
        <v>319</v>
      </c>
      <c r="B73" s="161" t="s">
        <v>308</v>
      </c>
      <c r="C73" s="162" t="s">
        <v>422</v>
      </c>
      <c r="D73" s="157"/>
      <c r="E73" s="160">
        <v>0</v>
      </c>
      <c r="F73" s="160">
        <v>0</v>
      </c>
    </row>
    <row r="74" spans="1:6" ht="25">
      <c r="A74" s="157" t="s">
        <v>319</v>
      </c>
      <c r="B74" s="161" t="s">
        <v>423</v>
      </c>
      <c r="C74" s="162" t="s">
        <v>424</v>
      </c>
      <c r="D74" s="157"/>
      <c r="E74" s="160">
        <v>0</v>
      </c>
      <c r="F74" s="160">
        <v>0</v>
      </c>
    </row>
    <row r="75" spans="1:6" ht="25">
      <c r="A75" s="157" t="s">
        <v>319</v>
      </c>
      <c r="B75" s="161" t="s">
        <v>425</v>
      </c>
      <c r="C75" s="162" t="s">
        <v>426</v>
      </c>
      <c r="D75" s="157"/>
      <c r="E75" s="160">
        <v>0</v>
      </c>
      <c r="F75" s="160">
        <v>0</v>
      </c>
    </row>
    <row r="76" spans="1:6" ht="25">
      <c r="A76" s="157" t="s">
        <v>319</v>
      </c>
      <c r="B76" s="161" t="s">
        <v>427</v>
      </c>
      <c r="C76" s="162" t="s">
        <v>428</v>
      </c>
      <c r="D76" s="157"/>
      <c r="E76" s="160">
        <v>59205246</v>
      </c>
      <c r="F76" s="160">
        <v>47520000</v>
      </c>
    </row>
    <row r="77" spans="1:6" ht="25">
      <c r="A77" s="157" t="s">
        <v>319</v>
      </c>
      <c r="B77" s="161" t="s">
        <v>429</v>
      </c>
      <c r="C77" s="162" t="s">
        <v>430</v>
      </c>
      <c r="D77" s="157"/>
      <c r="E77" s="160">
        <v>0</v>
      </c>
      <c r="F77" s="160">
        <v>0</v>
      </c>
    </row>
    <row r="78" spans="1:6" ht="25">
      <c r="A78" s="157" t="s">
        <v>319</v>
      </c>
      <c r="B78" s="161" t="s">
        <v>431</v>
      </c>
      <c r="C78" s="162" t="s">
        <v>432</v>
      </c>
      <c r="D78" s="157"/>
      <c r="E78" s="160">
        <v>0</v>
      </c>
      <c r="F78" s="160">
        <v>0</v>
      </c>
    </row>
    <row r="79" spans="1:6" ht="25">
      <c r="A79" s="157" t="s">
        <v>319</v>
      </c>
      <c r="B79" s="161" t="s">
        <v>433</v>
      </c>
      <c r="C79" s="162" t="s">
        <v>434</v>
      </c>
      <c r="D79" s="157"/>
      <c r="E79" s="160">
        <v>18000000</v>
      </c>
      <c r="F79" s="160">
        <v>9000000</v>
      </c>
    </row>
    <row r="80" spans="1:6" ht="25">
      <c r="A80" s="157" t="s">
        <v>319</v>
      </c>
      <c r="B80" s="161" t="s">
        <v>435</v>
      </c>
      <c r="C80" s="162" t="s">
        <v>436</v>
      </c>
      <c r="D80" s="157"/>
      <c r="E80" s="160">
        <v>0</v>
      </c>
      <c r="F80" s="160">
        <v>0</v>
      </c>
    </row>
    <row r="81" spans="1:6" ht="25">
      <c r="A81" s="157" t="s">
        <v>319</v>
      </c>
      <c r="B81" s="161" t="s">
        <v>437</v>
      </c>
      <c r="C81" s="162" t="s">
        <v>438</v>
      </c>
      <c r="D81" s="157"/>
      <c r="E81" s="160">
        <v>0</v>
      </c>
      <c r="F81" s="160">
        <v>0</v>
      </c>
    </row>
    <row r="82" spans="1:6" ht="25">
      <c r="A82" s="157" t="s">
        <v>439</v>
      </c>
      <c r="B82" s="158" t="s">
        <v>440</v>
      </c>
      <c r="C82" s="159" t="s">
        <v>441</v>
      </c>
      <c r="D82" s="157"/>
      <c r="E82" s="160">
        <v>1164781543</v>
      </c>
      <c r="F82" s="160">
        <v>433944700</v>
      </c>
    </row>
    <row r="83" spans="1:6" ht="25">
      <c r="A83" s="157" t="s">
        <v>319</v>
      </c>
      <c r="B83" s="161" t="s">
        <v>306</v>
      </c>
      <c r="C83" s="162" t="s">
        <v>442</v>
      </c>
      <c r="D83" s="157"/>
      <c r="E83" s="160">
        <v>1164781543</v>
      </c>
      <c r="F83" s="160">
        <v>433944700</v>
      </c>
    </row>
    <row r="84" spans="1:6" ht="25">
      <c r="A84" s="157" t="s">
        <v>319</v>
      </c>
      <c r="B84" s="161" t="s">
        <v>307</v>
      </c>
      <c r="C84" s="162" t="s">
        <v>443</v>
      </c>
      <c r="D84" s="157"/>
      <c r="E84" s="160">
        <v>0</v>
      </c>
      <c r="F84" s="160">
        <v>0</v>
      </c>
    </row>
    <row r="85" spans="1:6" ht="25">
      <c r="A85" s="157" t="s">
        <v>444</v>
      </c>
      <c r="B85" s="158" t="s">
        <v>445</v>
      </c>
      <c r="C85" s="159" t="s">
        <v>446</v>
      </c>
      <c r="D85" s="157"/>
      <c r="E85" s="160">
        <v>0</v>
      </c>
      <c r="F85" s="160">
        <v>800695097</v>
      </c>
    </row>
    <row r="86" spans="1:6" ht="25">
      <c r="A86" s="157" t="s">
        <v>447</v>
      </c>
      <c r="B86" s="158" t="s">
        <v>448</v>
      </c>
      <c r="C86" s="159" t="s">
        <v>449</v>
      </c>
      <c r="D86" s="157"/>
      <c r="E86" s="160">
        <v>134109360</v>
      </c>
      <c r="F86" s="160">
        <v>134463616</v>
      </c>
    </row>
    <row r="87" spans="1:6" ht="25">
      <c r="A87" s="157" t="s">
        <v>319</v>
      </c>
      <c r="B87" s="161" t="s">
        <v>450</v>
      </c>
      <c r="C87" s="162" t="s">
        <v>451</v>
      </c>
      <c r="D87" s="157"/>
      <c r="E87" s="160">
        <v>56669360</v>
      </c>
      <c r="F87" s="160">
        <v>56583616</v>
      </c>
    </row>
    <row r="88" spans="1:6" ht="25">
      <c r="A88" s="157" t="s">
        <v>319</v>
      </c>
      <c r="B88" s="161" t="s">
        <v>452</v>
      </c>
      <c r="C88" s="162" t="s">
        <v>453</v>
      </c>
      <c r="D88" s="157"/>
      <c r="E88" s="160">
        <v>11440000</v>
      </c>
      <c r="F88" s="160">
        <v>11880000</v>
      </c>
    </row>
    <row r="89" spans="1:6" ht="25">
      <c r="A89" s="157" t="s">
        <v>319</v>
      </c>
      <c r="B89" s="161" t="s">
        <v>23</v>
      </c>
      <c r="C89" s="162" t="s">
        <v>454</v>
      </c>
      <c r="D89" s="157"/>
      <c r="E89" s="160">
        <v>11000000</v>
      </c>
      <c r="F89" s="160">
        <v>11000000</v>
      </c>
    </row>
    <row r="90" spans="1:6" ht="25">
      <c r="A90" s="157" t="s">
        <v>319</v>
      </c>
      <c r="B90" s="161" t="s">
        <v>35</v>
      </c>
      <c r="C90" s="162" t="s">
        <v>455</v>
      </c>
      <c r="D90" s="157"/>
      <c r="E90" s="160">
        <v>440000</v>
      </c>
      <c r="F90" s="160">
        <v>880000</v>
      </c>
    </row>
    <row r="91" spans="1:6" ht="25">
      <c r="A91" s="157" t="s">
        <v>319</v>
      </c>
      <c r="B91" s="161" t="s">
        <v>583</v>
      </c>
      <c r="C91" s="162" t="s">
        <v>456</v>
      </c>
      <c r="D91" s="157"/>
      <c r="E91" s="160">
        <v>0</v>
      </c>
      <c r="F91" s="160">
        <v>0</v>
      </c>
    </row>
    <row r="92" spans="1:6" ht="25">
      <c r="A92" s="157" t="s">
        <v>319</v>
      </c>
      <c r="B92" s="161" t="s">
        <v>457</v>
      </c>
      <c r="C92" s="162" t="s">
        <v>458</v>
      </c>
      <c r="D92" s="157"/>
      <c r="E92" s="160">
        <v>37400000</v>
      </c>
      <c r="F92" s="160">
        <v>37400000</v>
      </c>
    </row>
    <row r="93" spans="1:6" ht="25">
      <c r="A93" s="157" t="s">
        <v>319</v>
      </c>
      <c r="B93" s="161" t="s">
        <v>459</v>
      </c>
      <c r="C93" s="162" t="s">
        <v>460</v>
      </c>
      <c r="D93" s="157"/>
      <c r="E93" s="160">
        <v>17600000</v>
      </c>
      <c r="F93" s="160">
        <v>17600000</v>
      </c>
    </row>
    <row r="94" spans="1:6" ht="25">
      <c r="A94" s="157" t="s">
        <v>319</v>
      </c>
      <c r="B94" s="161" t="s">
        <v>461</v>
      </c>
      <c r="C94" s="162" t="s">
        <v>462</v>
      </c>
      <c r="D94" s="157"/>
      <c r="E94" s="160">
        <v>11000000</v>
      </c>
      <c r="F94" s="160">
        <v>11000000</v>
      </c>
    </row>
    <row r="95" spans="1:6" ht="25">
      <c r="A95" s="157" t="s">
        <v>319</v>
      </c>
      <c r="B95" s="161" t="s">
        <v>463</v>
      </c>
      <c r="C95" s="162" t="s">
        <v>464</v>
      </c>
      <c r="D95" s="157"/>
      <c r="E95" s="160">
        <v>0</v>
      </c>
      <c r="F95" s="160">
        <v>0</v>
      </c>
    </row>
    <row r="96" spans="1:6" ht="25">
      <c r="A96" s="157" t="s">
        <v>319</v>
      </c>
      <c r="B96" s="161" t="s">
        <v>465</v>
      </c>
      <c r="C96" s="162" t="s">
        <v>466</v>
      </c>
      <c r="D96" s="157"/>
      <c r="E96" s="160">
        <v>0</v>
      </c>
      <c r="F96" s="160">
        <v>0</v>
      </c>
    </row>
    <row r="97" spans="1:6" ht="25">
      <c r="A97" s="157" t="s">
        <v>164</v>
      </c>
      <c r="B97" s="158" t="s">
        <v>467</v>
      </c>
      <c r="C97" s="159" t="s">
        <v>468</v>
      </c>
      <c r="D97" s="157"/>
      <c r="E97" s="160">
        <v>9153005</v>
      </c>
      <c r="F97" s="160">
        <v>8333333</v>
      </c>
    </row>
    <row r="98" spans="1:6" ht="25">
      <c r="A98" s="157" t="s">
        <v>319</v>
      </c>
      <c r="B98" s="161" t="s">
        <v>310</v>
      </c>
      <c r="C98" s="162" t="s">
        <v>469</v>
      </c>
      <c r="D98" s="157"/>
      <c r="E98" s="160">
        <v>0</v>
      </c>
      <c r="F98" s="160">
        <v>0</v>
      </c>
    </row>
    <row r="99" spans="1:6" ht="25">
      <c r="A99" s="157" t="s">
        <v>319</v>
      </c>
      <c r="B99" s="161" t="s">
        <v>311</v>
      </c>
      <c r="C99" s="162" t="s">
        <v>470</v>
      </c>
      <c r="D99" s="157"/>
      <c r="E99" s="160">
        <v>0</v>
      </c>
      <c r="F99" s="160">
        <v>0</v>
      </c>
    </row>
    <row r="100" spans="1:6" ht="25">
      <c r="A100" s="157" t="s">
        <v>319</v>
      </c>
      <c r="B100" s="161" t="s">
        <v>471</v>
      </c>
      <c r="C100" s="162" t="s">
        <v>472</v>
      </c>
      <c r="D100" s="157"/>
      <c r="E100" s="160">
        <v>9153005</v>
      </c>
      <c r="F100" s="160">
        <v>8333333</v>
      </c>
    </row>
    <row r="101" spans="1:6" ht="25">
      <c r="A101" s="157" t="s">
        <v>319</v>
      </c>
      <c r="B101" s="161" t="s">
        <v>473</v>
      </c>
      <c r="C101" s="162" t="s">
        <v>474</v>
      </c>
      <c r="D101" s="157"/>
      <c r="E101" s="160">
        <v>0</v>
      </c>
      <c r="F101" s="160">
        <v>0</v>
      </c>
    </row>
    <row r="102" spans="1:6" ht="25">
      <c r="A102" s="157" t="s">
        <v>319</v>
      </c>
      <c r="B102" s="161" t="s">
        <v>309</v>
      </c>
      <c r="C102" s="162" t="s">
        <v>475</v>
      </c>
      <c r="D102" s="157"/>
      <c r="E102" s="160">
        <v>0</v>
      </c>
      <c r="F102" s="160">
        <v>0</v>
      </c>
    </row>
    <row r="103" spans="1:6" ht="25">
      <c r="A103" s="13" t="s">
        <v>319</v>
      </c>
      <c r="B103" s="155" t="s">
        <v>476</v>
      </c>
      <c r="C103" s="156" t="s">
        <v>477</v>
      </c>
      <c r="D103" s="22"/>
      <c r="E103" s="22">
        <v>1496264990</v>
      </c>
      <c r="F103" s="22">
        <v>5182712836</v>
      </c>
    </row>
    <row r="104" spans="1:6" ht="37.5">
      <c r="A104" s="13" t="s">
        <v>26</v>
      </c>
      <c r="B104" s="155" t="s">
        <v>478</v>
      </c>
      <c r="C104" s="156" t="s">
        <v>479</v>
      </c>
      <c r="D104" s="22"/>
      <c r="E104" s="22">
        <v>350751202149</v>
      </c>
      <c r="F104" s="22">
        <v>340698006198</v>
      </c>
    </row>
    <row r="105" spans="1:6" ht="25">
      <c r="A105" s="157" t="s">
        <v>313</v>
      </c>
      <c r="B105" s="158" t="s">
        <v>480</v>
      </c>
      <c r="C105" s="159" t="s">
        <v>481</v>
      </c>
      <c r="D105" s="157"/>
      <c r="E105" s="160">
        <v>244246355500</v>
      </c>
      <c r="F105" s="160">
        <v>239182538400</v>
      </c>
    </row>
    <row r="106" spans="1:6" ht="25">
      <c r="A106" s="157" t="s">
        <v>316</v>
      </c>
      <c r="B106" s="158" t="s">
        <v>482</v>
      </c>
      <c r="C106" s="159" t="s">
        <v>483</v>
      </c>
      <c r="D106" s="157"/>
      <c r="E106" s="160">
        <v>363692575500</v>
      </c>
      <c r="F106" s="160">
        <v>350624251500</v>
      </c>
    </row>
    <row r="107" spans="1:6" ht="25">
      <c r="A107" s="157" t="s">
        <v>326</v>
      </c>
      <c r="B107" s="158" t="s">
        <v>484</v>
      </c>
      <c r="C107" s="159" t="s">
        <v>485</v>
      </c>
      <c r="D107" s="157"/>
      <c r="E107" s="160">
        <v>-119446220000</v>
      </c>
      <c r="F107" s="160">
        <v>-111441713100</v>
      </c>
    </row>
    <row r="108" spans="1:6" ht="25">
      <c r="A108" s="157" t="s">
        <v>328</v>
      </c>
      <c r="B108" s="158" t="s">
        <v>486</v>
      </c>
      <c r="C108" s="159" t="s">
        <v>487</v>
      </c>
      <c r="D108" s="157"/>
      <c r="E108" s="160">
        <v>65081638945</v>
      </c>
      <c r="F108" s="160">
        <v>62888510210</v>
      </c>
    </row>
    <row r="109" spans="1:6" ht="25">
      <c r="A109" s="157" t="s">
        <v>350</v>
      </c>
      <c r="B109" s="158" t="s">
        <v>488</v>
      </c>
      <c r="C109" s="159" t="s">
        <v>489</v>
      </c>
      <c r="D109" s="157"/>
      <c r="E109" s="160">
        <v>41423207704</v>
      </c>
      <c r="F109" s="160">
        <v>38626957588</v>
      </c>
    </row>
    <row r="110" spans="1:6" ht="25">
      <c r="A110" s="157" t="s">
        <v>353</v>
      </c>
      <c r="B110" s="158" t="s">
        <v>490</v>
      </c>
      <c r="C110" s="159" t="s">
        <v>491</v>
      </c>
      <c r="D110" s="157"/>
      <c r="E110" s="160">
        <v>38626957588</v>
      </c>
      <c r="F110" s="160">
        <v>38615514717</v>
      </c>
    </row>
    <row r="111" spans="1:6" ht="25">
      <c r="A111" s="157" t="s">
        <v>358</v>
      </c>
      <c r="B111" s="158" t="s">
        <v>492</v>
      </c>
      <c r="C111" s="159" t="s">
        <v>493</v>
      </c>
      <c r="D111" s="157"/>
      <c r="E111" s="160">
        <v>2796250116</v>
      </c>
      <c r="F111" s="160">
        <v>11442871</v>
      </c>
    </row>
    <row r="112" spans="1:6" ht="25">
      <c r="A112" s="13" t="s">
        <v>27</v>
      </c>
      <c r="B112" s="155" t="s">
        <v>494</v>
      </c>
      <c r="C112" s="156" t="s">
        <v>495</v>
      </c>
      <c r="D112" s="22"/>
      <c r="E112" s="54">
        <v>14360.55</v>
      </c>
      <c r="F112" s="54">
        <v>14244.26</v>
      </c>
    </row>
    <row r="113" spans="1:7" ht="25">
      <c r="A113" s="13" t="s">
        <v>28</v>
      </c>
      <c r="B113" s="155" t="s">
        <v>496</v>
      </c>
      <c r="C113" s="156" t="s">
        <v>497</v>
      </c>
      <c r="D113" s="22"/>
      <c r="E113" s="22">
        <v>0</v>
      </c>
      <c r="F113" s="22">
        <v>0</v>
      </c>
    </row>
    <row r="114" spans="1:7" ht="25">
      <c r="A114" s="157" t="s">
        <v>313</v>
      </c>
      <c r="B114" s="158" t="s">
        <v>498</v>
      </c>
      <c r="C114" s="159" t="s">
        <v>499</v>
      </c>
      <c r="D114" s="157"/>
      <c r="E114" s="160">
        <v>0</v>
      </c>
      <c r="F114" s="160">
        <v>0</v>
      </c>
    </row>
    <row r="115" spans="1:7" ht="25">
      <c r="A115" s="157" t="s">
        <v>328</v>
      </c>
      <c r="B115" s="158" t="s">
        <v>500</v>
      </c>
      <c r="C115" s="159" t="s">
        <v>501</v>
      </c>
      <c r="D115" s="157"/>
      <c r="E115" s="160">
        <v>0</v>
      </c>
      <c r="F115" s="160">
        <v>0</v>
      </c>
    </row>
    <row r="116" spans="1:7" ht="25">
      <c r="A116" s="13" t="s">
        <v>29</v>
      </c>
      <c r="B116" s="155" t="s">
        <v>502</v>
      </c>
      <c r="C116" s="156" t="s">
        <v>29</v>
      </c>
      <c r="D116" s="22"/>
      <c r="E116" s="22"/>
      <c r="F116" s="22"/>
    </row>
    <row r="117" spans="1:7" ht="25">
      <c r="A117" s="157" t="s">
        <v>313</v>
      </c>
      <c r="B117" s="158" t="s">
        <v>503</v>
      </c>
      <c r="C117" s="159" t="s">
        <v>504</v>
      </c>
      <c r="D117" s="157"/>
      <c r="E117" s="160">
        <v>0</v>
      </c>
      <c r="F117" s="160">
        <v>0</v>
      </c>
    </row>
    <row r="118" spans="1:7" ht="25">
      <c r="A118" s="157" t="s">
        <v>328</v>
      </c>
      <c r="B118" s="158" t="s">
        <v>505</v>
      </c>
      <c r="C118" s="159" t="s">
        <v>506</v>
      </c>
      <c r="D118" s="157"/>
      <c r="E118" s="160">
        <v>0</v>
      </c>
      <c r="F118" s="160">
        <v>0</v>
      </c>
    </row>
    <row r="119" spans="1:7" ht="25">
      <c r="A119" s="157" t="s">
        <v>350</v>
      </c>
      <c r="B119" s="158" t="s">
        <v>507</v>
      </c>
      <c r="C119" s="159" t="s">
        <v>508</v>
      </c>
      <c r="D119" s="157"/>
      <c r="E119" s="160">
        <v>0</v>
      </c>
      <c r="F119" s="160">
        <v>0</v>
      </c>
    </row>
    <row r="120" spans="1:7" ht="25">
      <c r="A120" s="163" t="s">
        <v>413</v>
      </c>
      <c r="B120" s="164" t="s">
        <v>509</v>
      </c>
      <c r="C120" s="159" t="s">
        <v>510</v>
      </c>
      <c r="D120" s="163"/>
      <c r="E120" s="165">
        <v>24424635.550000001</v>
      </c>
      <c r="F120" s="165">
        <v>23918253.84</v>
      </c>
    </row>
    <row r="121" spans="1:7" s="3" customFormat="1" ht="13">
      <c r="A121" s="12"/>
      <c r="B121" s="12"/>
      <c r="C121" s="12"/>
      <c r="D121" s="12"/>
      <c r="E121" s="12"/>
      <c r="F121" s="12"/>
      <c r="G121" s="2"/>
    </row>
    <row r="123" spans="1:7" ht="16.899999999999999" customHeight="1">
      <c r="A123" s="222" t="s">
        <v>232</v>
      </c>
      <c r="B123" s="222"/>
      <c r="C123" s="220"/>
      <c r="D123" s="220"/>
      <c r="E123" s="222" t="s">
        <v>1091</v>
      </c>
      <c r="F123" s="222"/>
    </row>
    <row r="136" spans="1:6">
      <c r="A136" s="221" t="s">
        <v>514</v>
      </c>
      <c r="B136" s="221"/>
      <c r="C136" s="221"/>
      <c r="D136" s="221"/>
      <c r="E136" s="221" t="s">
        <v>1092</v>
      </c>
      <c r="F136" s="221"/>
    </row>
    <row r="137" spans="1:6" ht="16.899999999999999" customHeight="1">
      <c r="A137" s="222" t="s">
        <v>1089</v>
      </c>
      <c r="B137" s="222"/>
      <c r="C137" s="222"/>
      <c r="D137" s="222"/>
      <c r="E137" s="222" t="s">
        <v>1079</v>
      </c>
      <c r="F137" s="222"/>
    </row>
    <row r="138" spans="1:6" ht="16.899999999999999" customHeight="1">
      <c r="A138" s="221" t="s">
        <v>1090</v>
      </c>
      <c r="B138" s="221"/>
      <c r="C138" s="221"/>
      <c r="D138" s="221"/>
      <c r="E138" s="221" t="s">
        <v>1081</v>
      </c>
      <c r="F138" s="221"/>
    </row>
  </sheetData>
  <mergeCells count="23">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C136:D136"/>
    <mergeCell ref="E136:F136"/>
    <mergeCell ref="C137:D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8" zoomScale="70" zoomScaleNormal="100" zoomScaleSheetLayoutView="70" workbookViewId="0">
      <selection activeCell="D20" sqref="D20:F108"/>
    </sheetView>
  </sheetViews>
  <sheetFormatPr defaultColWidth="8.7265625" defaultRowHeight="12.5"/>
  <cols>
    <col min="1" max="1" width="8.7265625" style="4"/>
    <col min="2" max="2" width="44.26953125" style="4" customWidth="1"/>
    <col min="3" max="3" width="10.26953125" style="4" customWidth="1"/>
    <col min="4" max="5" width="41.1796875" style="4" customWidth="1"/>
    <col min="6" max="6" width="37.54296875" style="4" customWidth="1"/>
    <col min="7" max="16384" width="8.7265625" style="4"/>
  </cols>
  <sheetData>
    <row r="1" spans="1:6" s="5" customFormat="1" ht="54.75" customHeight="1">
      <c r="A1" s="181" t="s">
        <v>564</v>
      </c>
      <c r="B1" s="181"/>
      <c r="C1" s="181"/>
      <c r="D1" s="181"/>
      <c r="E1" s="181"/>
      <c r="F1" s="181"/>
    </row>
    <row r="2" spans="1:6" s="5" customFormat="1" ht="50.5" customHeight="1">
      <c r="A2" s="182" t="s">
        <v>565</v>
      </c>
      <c r="B2" s="182"/>
      <c r="C2" s="182"/>
      <c r="D2" s="182"/>
      <c r="E2" s="182"/>
      <c r="F2" s="182"/>
    </row>
    <row r="3" spans="1:6" s="5" customFormat="1">
      <c r="A3" s="183" t="s">
        <v>515</v>
      </c>
      <c r="B3" s="183"/>
      <c r="C3" s="183"/>
      <c r="D3" s="183"/>
      <c r="E3" s="183"/>
      <c r="F3" s="183"/>
    </row>
    <row r="4" spans="1:6" s="5" customFormat="1" ht="32.65" customHeight="1">
      <c r="A4" s="183"/>
      <c r="B4" s="183"/>
      <c r="C4" s="183"/>
      <c r="D4" s="183"/>
      <c r="E4" s="183"/>
      <c r="F4" s="183"/>
    </row>
    <row r="5" spans="1:6" s="5" customFormat="1" ht="16.899999999999999" customHeight="1">
      <c r="A5" s="184" t="str">
        <f>TONGQUAN!C1</f>
        <v>Tại ngày 30 tháng 11 năm 2024
/ As at 30 Nov 2024</v>
      </c>
      <c r="B5" s="184"/>
      <c r="C5" s="184"/>
      <c r="D5" s="184"/>
      <c r="E5" s="184"/>
      <c r="F5" s="184"/>
    </row>
    <row r="6" spans="1:6">
      <c r="A6" s="12"/>
      <c r="B6" s="12"/>
      <c r="C6" s="12"/>
      <c r="D6" s="12"/>
      <c r="E6" s="12"/>
      <c r="F6" s="12"/>
    </row>
    <row r="7" spans="1:6" ht="16.899999999999999" customHeight="1">
      <c r="A7" s="180" t="s">
        <v>2</v>
      </c>
      <c r="B7" s="180"/>
      <c r="C7" s="180" t="str">
        <f>TONGQUAN!D5</f>
        <v>Công ty TNHH quản lý quỹ đầu tư chứng khoán Vietcombank</v>
      </c>
      <c r="D7" s="180"/>
      <c r="E7" s="180"/>
      <c r="F7" s="180"/>
    </row>
    <row r="8" spans="1:6" s="5" customFormat="1" ht="16.899999999999999" customHeight="1">
      <c r="A8" s="179" t="s">
        <v>15</v>
      </c>
      <c r="B8" s="179"/>
      <c r="C8" s="179" t="str">
        <f>TONGQUAN!D6</f>
        <v>Vietcombank Fund Management Company Limited</v>
      </c>
      <c r="D8" s="179"/>
      <c r="E8" s="179"/>
      <c r="F8" s="179"/>
    </row>
    <row r="9" spans="1:6" ht="16.899999999999999" customHeight="1">
      <c r="A9" s="180" t="s">
        <v>3</v>
      </c>
      <c r="B9" s="180"/>
      <c r="C9" s="180" t="str">
        <f>TONGQUAN!D7</f>
        <v>Ngân hàng TNHH Một thành viên Standard Chartered (Việt Nam)</v>
      </c>
      <c r="D9" s="180"/>
      <c r="E9" s="180"/>
      <c r="F9" s="180"/>
    </row>
    <row r="10" spans="1:6" s="5" customFormat="1" ht="16.899999999999999" customHeight="1">
      <c r="A10" s="179" t="s">
        <v>4</v>
      </c>
      <c r="B10" s="179"/>
      <c r="C10" s="179" t="str">
        <f>TONGQUAN!D8</f>
        <v>Standard Chartered Bank (Vietnam) Limited</v>
      </c>
      <c r="D10" s="179"/>
      <c r="E10" s="179"/>
      <c r="F10" s="179"/>
    </row>
    <row r="11" spans="1:6" ht="16.899999999999999" customHeight="1">
      <c r="A11" s="180" t="s">
        <v>5</v>
      </c>
      <c r="B11" s="180"/>
      <c r="C11" s="180" t="str">
        <f>TONGQUAN!D9</f>
        <v>Quỹ Đầu Tư Trái Phiếu VCBF</v>
      </c>
      <c r="D11" s="180"/>
      <c r="E11" s="180"/>
      <c r="F11" s="180"/>
    </row>
    <row r="12" spans="1:6" s="5" customFormat="1" ht="16.899999999999999" customHeight="1">
      <c r="A12" s="179" t="s">
        <v>6</v>
      </c>
      <c r="B12" s="179"/>
      <c r="C12" s="179" t="str">
        <f>TONGQUAN!D10</f>
        <v>VCBF Fixed Income Fund (VCBFIF)</v>
      </c>
      <c r="D12" s="179"/>
      <c r="E12" s="179"/>
      <c r="F12" s="179"/>
    </row>
    <row r="13" spans="1:6" ht="16.899999999999999" customHeight="1">
      <c r="A13" s="180" t="s">
        <v>7</v>
      </c>
      <c r="B13" s="180"/>
      <c r="C13" s="180" t="str">
        <f>TONGQUAN!D11</f>
        <v>Ngày 02 tháng 12 năm 2024</v>
      </c>
      <c r="D13" s="180"/>
      <c r="E13" s="180"/>
      <c r="F13" s="180"/>
    </row>
    <row r="14" spans="1:6" s="5" customFormat="1" ht="16.899999999999999" customHeight="1">
      <c r="A14" s="179" t="s">
        <v>8</v>
      </c>
      <c r="B14" s="179"/>
      <c r="C14" s="179" t="str">
        <f>TONGQUAN!D12</f>
        <v>02 Dec 2024</v>
      </c>
      <c r="D14" s="179"/>
      <c r="E14" s="179"/>
      <c r="F14" s="179"/>
    </row>
    <row r="15" spans="1:6" s="5" customFormat="1" ht="7.5" customHeight="1">
      <c r="A15" s="11"/>
      <c r="B15" s="11"/>
      <c r="C15" s="11"/>
      <c r="D15" s="11"/>
      <c r="E15" s="11"/>
      <c r="F15" s="11"/>
    </row>
    <row r="16" spans="1:6" s="5" customFormat="1" ht="16.899999999999999" customHeight="1">
      <c r="A16" s="94" t="s">
        <v>562</v>
      </c>
      <c r="B16" s="95" t="s">
        <v>563</v>
      </c>
      <c r="C16" s="11"/>
      <c r="D16" s="11"/>
      <c r="E16" s="11"/>
      <c r="F16" s="11"/>
    </row>
    <row r="17" spans="1:6" s="5" customFormat="1" ht="16.899999999999999" customHeight="1">
      <c r="A17" s="96" t="s">
        <v>16</v>
      </c>
      <c r="B17" s="97" t="s">
        <v>516</v>
      </c>
      <c r="C17" s="11"/>
      <c r="D17" s="11"/>
      <c r="E17" s="11"/>
      <c r="F17" s="11"/>
    </row>
    <row r="18" spans="1:6" s="5" customFormat="1" ht="50.65" customHeight="1">
      <c r="A18" s="9" t="s">
        <v>17</v>
      </c>
      <c r="B18" s="9" t="s">
        <v>18</v>
      </c>
      <c r="C18" s="9" t="s">
        <v>19</v>
      </c>
      <c r="D18" s="10" t="s">
        <v>1082</v>
      </c>
      <c r="E18" s="10" t="s">
        <v>1083</v>
      </c>
      <c r="F18" s="55" t="s">
        <v>20</v>
      </c>
    </row>
    <row r="19" spans="1:6" ht="39" customHeight="1">
      <c r="A19" s="172" t="s">
        <v>759</v>
      </c>
      <c r="B19" s="171" t="s">
        <v>760</v>
      </c>
      <c r="C19" s="172" t="s">
        <v>761</v>
      </c>
      <c r="D19" s="174"/>
      <c r="E19" s="174"/>
      <c r="F19" s="173"/>
    </row>
    <row r="20" spans="1:6" ht="39" customHeight="1">
      <c r="A20" s="167" t="s">
        <v>762</v>
      </c>
      <c r="B20" s="166" t="s">
        <v>763</v>
      </c>
      <c r="C20" s="167" t="s">
        <v>764</v>
      </c>
      <c r="D20" s="170">
        <v>101100907488</v>
      </c>
      <c r="E20" s="170">
        <v>98898763294</v>
      </c>
      <c r="F20" s="169">
        <v>3.5854969434867998</v>
      </c>
    </row>
    <row r="21" spans="1:6" ht="39" customHeight="1">
      <c r="A21" s="167" t="s">
        <v>765</v>
      </c>
      <c r="B21" s="166" t="s">
        <v>766</v>
      </c>
      <c r="C21" s="167" t="s">
        <v>767</v>
      </c>
      <c r="D21" s="170"/>
      <c r="E21" s="170"/>
      <c r="F21" s="169"/>
    </row>
    <row r="22" spans="1:6" ht="39" customHeight="1">
      <c r="A22" s="167" t="s">
        <v>768</v>
      </c>
      <c r="B22" s="166" t="s">
        <v>769</v>
      </c>
      <c r="C22" s="167" t="s">
        <v>770</v>
      </c>
      <c r="D22" s="170" t="s">
        <v>771</v>
      </c>
      <c r="E22" s="170" t="s">
        <v>772</v>
      </c>
      <c r="F22" s="169" t="s">
        <v>773</v>
      </c>
    </row>
    <row r="23" spans="1:6" ht="39" customHeight="1">
      <c r="A23" s="167" t="s">
        <v>774</v>
      </c>
      <c r="B23" s="166" t="s">
        <v>775</v>
      </c>
      <c r="C23" s="167" t="s">
        <v>776</v>
      </c>
      <c r="D23" s="170">
        <v>101100907488</v>
      </c>
      <c r="E23" s="170">
        <v>98898763294</v>
      </c>
      <c r="F23" s="169">
        <v>3.5854969434867998</v>
      </c>
    </row>
    <row r="24" spans="1:6" ht="39" customHeight="1">
      <c r="A24" s="167" t="s">
        <v>777</v>
      </c>
      <c r="B24" s="166" t="s">
        <v>778</v>
      </c>
      <c r="C24" s="167" t="s">
        <v>779</v>
      </c>
      <c r="D24" s="170" t="s">
        <v>780</v>
      </c>
      <c r="E24" s="170" t="s">
        <v>781</v>
      </c>
      <c r="F24" s="169" t="s">
        <v>782</v>
      </c>
    </row>
    <row r="25" spans="1:6" ht="48" customHeight="1">
      <c r="A25" s="167" t="s">
        <v>783</v>
      </c>
      <c r="B25" s="166" t="s">
        <v>784</v>
      </c>
      <c r="C25" s="167" t="s">
        <v>785</v>
      </c>
      <c r="D25" s="170">
        <v>1164781543</v>
      </c>
      <c r="E25" s="170">
        <v>1392193820</v>
      </c>
      <c r="F25" s="169">
        <v>3.1250806381777601</v>
      </c>
    </row>
    <row r="26" spans="1:6" ht="45" customHeight="1">
      <c r="A26" s="167" t="s">
        <v>786</v>
      </c>
      <c r="B26" s="166" t="s">
        <v>787</v>
      </c>
      <c r="C26" s="167" t="s">
        <v>788</v>
      </c>
      <c r="D26" s="170">
        <v>0</v>
      </c>
      <c r="E26" s="170">
        <v>0</v>
      </c>
      <c r="F26" s="169"/>
    </row>
    <row r="27" spans="1:6" ht="42" customHeight="1">
      <c r="A27" s="167" t="s">
        <v>789</v>
      </c>
      <c r="B27" s="166" t="s">
        <v>790</v>
      </c>
      <c r="C27" s="167" t="s">
        <v>791</v>
      </c>
      <c r="D27" s="170">
        <v>900504183</v>
      </c>
      <c r="E27" s="170">
        <v>4564584604</v>
      </c>
      <c r="F27" s="169">
        <v>1.38310362505353</v>
      </c>
    </row>
    <row r="28" spans="1:6" ht="48" customHeight="1">
      <c r="A28" s="167" t="s">
        <v>792</v>
      </c>
      <c r="B28" s="166" t="s">
        <v>793</v>
      </c>
      <c r="C28" s="167" t="s">
        <v>794</v>
      </c>
      <c r="D28" s="170">
        <v>0</v>
      </c>
      <c r="E28" s="170">
        <v>0</v>
      </c>
      <c r="F28" s="169"/>
    </row>
    <row r="29" spans="1:6" ht="39" customHeight="1">
      <c r="A29" s="167" t="s">
        <v>795</v>
      </c>
      <c r="B29" s="166" t="s">
        <v>796</v>
      </c>
      <c r="C29" s="167" t="s">
        <v>797</v>
      </c>
      <c r="D29" s="170">
        <v>99035621762</v>
      </c>
      <c r="E29" s="170">
        <v>92941984870</v>
      </c>
      <c r="F29" s="169">
        <v>3.6445815863366602</v>
      </c>
    </row>
    <row r="30" spans="1:6" ht="39" customHeight="1">
      <c r="A30" s="167" t="s">
        <v>798</v>
      </c>
      <c r="B30" s="166" t="s">
        <v>799</v>
      </c>
      <c r="C30" s="167" t="s">
        <v>800</v>
      </c>
      <c r="D30" s="170">
        <v>245980642996</v>
      </c>
      <c r="E30" s="170">
        <v>242178351940</v>
      </c>
      <c r="F30" s="169">
        <v>2.8281890154715099</v>
      </c>
    </row>
    <row r="31" spans="1:6" ht="39" customHeight="1">
      <c r="A31" s="167" t="s">
        <v>801</v>
      </c>
      <c r="B31" s="166" t="s">
        <v>802</v>
      </c>
      <c r="C31" s="167" t="s">
        <v>803</v>
      </c>
      <c r="D31" s="170" t="s">
        <v>804</v>
      </c>
      <c r="E31" s="170" t="s">
        <v>805</v>
      </c>
      <c r="F31" s="169" t="s">
        <v>806</v>
      </c>
    </row>
    <row r="32" spans="1:6" ht="39" customHeight="1">
      <c r="A32" s="167" t="s">
        <v>807</v>
      </c>
      <c r="B32" s="166" t="s">
        <v>808</v>
      </c>
      <c r="C32" s="167" t="s">
        <v>809</v>
      </c>
      <c r="D32" s="170">
        <v>0</v>
      </c>
      <c r="E32" s="170">
        <v>0</v>
      </c>
      <c r="F32" s="169"/>
    </row>
    <row r="33" spans="1:6" ht="39" customHeight="1">
      <c r="A33" s="167" t="s">
        <v>810</v>
      </c>
      <c r="B33" s="166" t="s">
        <v>811</v>
      </c>
      <c r="C33" s="167" t="s">
        <v>812</v>
      </c>
      <c r="D33" s="170">
        <v>0</v>
      </c>
      <c r="E33" s="170">
        <v>0</v>
      </c>
      <c r="F33" s="169"/>
    </row>
    <row r="34" spans="1:6" ht="39" customHeight="1">
      <c r="A34" s="167" t="s">
        <v>813</v>
      </c>
      <c r="B34" s="166" t="s">
        <v>814</v>
      </c>
      <c r="C34" s="167" t="s">
        <v>815</v>
      </c>
      <c r="D34" s="170">
        <v>223980642996</v>
      </c>
      <c r="E34" s="170">
        <v>220178351940</v>
      </c>
      <c r="F34" s="169">
        <v>2.5752416388708799</v>
      </c>
    </row>
    <row r="35" spans="1:6" ht="39" customHeight="1">
      <c r="A35" s="167" t="s">
        <v>816</v>
      </c>
      <c r="B35" s="166" t="s">
        <v>817</v>
      </c>
      <c r="C35" s="167" t="s">
        <v>818</v>
      </c>
      <c r="D35" s="170">
        <v>22000000000</v>
      </c>
      <c r="E35" s="170">
        <v>22000000000</v>
      </c>
      <c r="F35" s="169"/>
    </row>
    <row r="36" spans="1:6" ht="39" customHeight="1">
      <c r="A36" s="167" t="s">
        <v>819</v>
      </c>
      <c r="B36" s="166" t="s">
        <v>820</v>
      </c>
      <c r="C36" s="167" t="s">
        <v>821</v>
      </c>
      <c r="D36" s="170">
        <v>0</v>
      </c>
      <c r="E36" s="170">
        <v>0</v>
      </c>
      <c r="F36" s="169"/>
    </row>
    <row r="37" spans="1:6" ht="39" customHeight="1">
      <c r="A37" s="167" t="s">
        <v>822</v>
      </c>
      <c r="B37" s="166" t="s">
        <v>823</v>
      </c>
      <c r="C37" s="167" t="s">
        <v>824</v>
      </c>
      <c r="D37" s="170">
        <v>0</v>
      </c>
      <c r="E37" s="170">
        <v>0</v>
      </c>
      <c r="F37" s="169"/>
    </row>
    <row r="38" spans="1:6" ht="39" customHeight="1">
      <c r="A38" s="167" t="s">
        <v>825</v>
      </c>
      <c r="B38" s="166" t="s">
        <v>826</v>
      </c>
      <c r="C38" s="167" t="s">
        <v>827</v>
      </c>
      <c r="D38" s="170">
        <v>0</v>
      </c>
      <c r="E38" s="170">
        <v>0</v>
      </c>
      <c r="F38" s="169"/>
    </row>
    <row r="39" spans="1:6" ht="39" customHeight="1">
      <c r="A39" s="167" t="s">
        <v>828</v>
      </c>
      <c r="B39" s="166" t="s">
        <v>829</v>
      </c>
      <c r="C39" s="167" t="s">
        <v>830</v>
      </c>
      <c r="D39" s="170">
        <v>0</v>
      </c>
      <c r="E39" s="170">
        <v>0</v>
      </c>
      <c r="F39" s="169"/>
    </row>
    <row r="40" spans="1:6" ht="39" customHeight="1">
      <c r="A40" s="167" t="s">
        <v>831</v>
      </c>
      <c r="B40" s="166" t="s">
        <v>832</v>
      </c>
      <c r="C40" s="167" t="s">
        <v>833</v>
      </c>
      <c r="D40" s="170">
        <v>0</v>
      </c>
      <c r="E40" s="170">
        <v>0</v>
      </c>
      <c r="F40" s="169"/>
    </row>
    <row r="41" spans="1:6" ht="39" customHeight="1">
      <c r="A41" s="167" t="s">
        <v>834</v>
      </c>
      <c r="B41" s="166" t="s">
        <v>835</v>
      </c>
      <c r="C41" s="167" t="s">
        <v>836</v>
      </c>
      <c r="D41" s="170">
        <v>0</v>
      </c>
      <c r="E41" s="170">
        <v>0</v>
      </c>
      <c r="F41" s="169"/>
    </row>
    <row r="42" spans="1:6" ht="39" customHeight="1">
      <c r="A42" s="167" t="s">
        <v>837</v>
      </c>
      <c r="B42" s="166" t="s">
        <v>838</v>
      </c>
      <c r="C42" s="167" t="s">
        <v>839</v>
      </c>
      <c r="D42" s="170" t="s">
        <v>840</v>
      </c>
      <c r="E42" s="170" t="s">
        <v>841</v>
      </c>
      <c r="F42" s="169" t="s">
        <v>842</v>
      </c>
    </row>
    <row r="43" spans="1:6" ht="39" customHeight="1">
      <c r="A43" s="167" t="s">
        <v>843</v>
      </c>
      <c r="B43" s="166" t="s">
        <v>844</v>
      </c>
      <c r="C43" s="167" t="s">
        <v>845</v>
      </c>
      <c r="D43" s="170">
        <v>4661743991</v>
      </c>
      <c r="E43" s="170">
        <v>4460821730</v>
      </c>
      <c r="F43" s="169">
        <v>2.9636254703593701</v>
      </c>
    </row>
    <row r="44" spans="1:6" ht="39" customHeight="1">
      <c r="A44" s="167" t="s">
        <v>846</v>
      </c>
      <c r="B44" s="166" t="s">
        <v>847</v>
      </c>
      <c r="C44" s="167" t="s">
        <v>848</v>
      </c>
      <c r="D44" s="170" t="s">
        <v>849</v>
      </c>
      <c r="E44" s="170" t="s">
        <v>850</v>
      </c>
      <c r="F44" s="169" t="s">
        <v>851</v>
      </c>
    </row>
    <row r="45" spans="1:6" ht="39" customHeight="1">
      <c r="A45" s="167" t="s">
        <v>852</v>
      </c>
      <c r="B45" s="166" t="s">
        <v>853</v>
      </c>
      <c r="C45" s="167" t="s">
        <v>854</v>
      </c>
      <c r="D45" s="170">
        <v>0</v>
      </c>
      <c r="E45" s="170">
        <v>0</v>
      </c>
      <c r="F45" s="169"/>
    </row>
    <row r="46" spans="1:6" ht="39" customHeight="1">
      <c r="A46" s="167" t="s">
        <v>855</v>
      </c>
      <c r="B46" s="166" t="s">
        <v>856</v>
      </c>
      <c r="C46" s="167" t="s">
        <v>857</v>
      </c>
      <c r="D46" s="170">
        <v>4661743991</v>
      </c>
      <c r="E46" s="170">
        <v>4460821730</v>
      </c>
      <c r="F46" s="169">
        <v>2.9636254703593701</v>
      </c>
    </row>
    <row r="47" spans="1:6" ht="39" customHeight="1">
      <c r="A47" s="167" t="s">
        <v>858</v>
      </c>
      <c r="B47" s="166" t="s">
        <v>859</v>
      </c>
      <c r="C47" s="167" t="s">
        <v>860</v>
      </c>
      <c r="D47" s="170">
        <v>504172664</v>
      </c>
      <c r="E47" s="170">
        <v>342782070</v>
      </c>
      <c r="F47" s="169">
        <v>10.767989904109699</v>
      </c>
    </row>
    <row r="48" spans="1:6" ht="39" customHeight="1">
      <c r="A48" s="167" t="s">
        <v>861</v>
      </c>
      <c r="B48" s="166" t="s">
        <v>862</v>
      </c>
      <c r="C48" s="167" t="s">
        <v>863</v>
      </c>
      <c r="D48" s="170" t="s">
        <v>864</v>
      </c>
      <c r="E48" s="170" t="s">
        <v>865</v>
      </c>
      <c r="F48" s="169" t="s">
        <v>866</v>
      </c>
    </row>
    <row r="49" spans="1:6" ht="39" customHeight="1">
      <c r="A49" s="167" t="s">
        <v>867</v>
      </c>
      <c r="B49" s="166" t="s">
        <v>868</v>
      </c>
      <c r="C49" s="167" t="s">
        <v>869</v>
      </c>
      <c r="D49" s="170">
        <v>187835677</v>
      </c>
      <c r="E49" s="170">
        <v>133130015</v>
      </c>
      <c r="F49" s="169">
        <v>4.01174601082222</v>
      </c>
    </row>
    <row r="50" spans="1:6" ht="39" customHeight="1">
      <c r="A50" s="167" t="s">
        <v>870</v>
      </c>
      <c r="B50" s="166" t="s">
        <v>871</v>
      </c>
      <c r="C50" s="167" t="s">
        <v>872</v>
      </c>
      <c r="D50" s="170">
        <v>316336987</v>
      </c>
      <c r="E50" s="170">
        <v>209652055</v>
      </c>
      <c r="F50" s="169"/>
    </row>
    <row r="51" spans="1:6" ht="39" customHeight="1">
      <c r="A51" s="167" t="s">
        <v>873</v>
      </c>
      <c r="B51" s="166" t="s">
        <v>874</v>
      </c>
      <c r="C51" s="167" t="s">
        <v>875</v>
      </c>
      <c r="D51" s="170">
        <v>0</v>
      </c>
      <c r="E51" s="170">
        <v>0</v>
      </c>
      <c r="F51" s="169"/>
    </row>
    <row r="52" spans="1:6" ht="39" customHeight="1">
      <c r="A52" s="167" t="s">
        <v>876</v>
      </c>
      <c r="B52" s="166" t="s">
        <v>877</v>
      </c>
      <c r="C52" s="167" t="s">
        <v>878</v>
      </c>
      <c r="D52" s="170">
        <v>0</v>
      </c>
      <c r="E52" s="170">
        <v>0</v>
      </c>
      <c r="F52" s="169"/>
    </row>
    <row r="53" spans="1:6" ht="39" customHeight="1">
      <c r="A53" s="167" t="s">
        <v>879</v>
      </c>
      <c r="B53" s="166" t="s">
        <v>880</v>
      </c>
      <c r="C53" s="167" t="s">
        <v>881</v>
      </c>
      <c r="D53" s="170" t="s">
        <v>882</v>
      </c>
      <c r="E53" s="170" t="s">
        <v>883</v>
      </c>
      <c r="F53" s="169" t="s">
        <v>884</v>
      </c>
    </row>
    <row r="54" spans="1:6" ht="39" customHeight="1">
      <c r="A54" s="167" t="s">
        <v>885</v>
      </c>
      <c r="B54" s="166" t="s">
        <v>886</v>
      </c>
      <c r="C54" s="167" t="s">
        <v>887</v>
      </c>
      <c r="D54" s="170">
        <v>0</v>
      </c>
      <c r="E54" s="170">
        <v>0</v>
      </c>
      <c r="F54" s="169"/>
    </row>
    <row r="55" spans="1:6" ht="39" customHeight="1">
      <c r="A55" s="167" t="s">
        <v>888</v>
      </c>
      <c r="B55" s="166" t="s">
        <v>889</v>
      </c>
      <c r="C55" s="167" t="s">
        <v>890</v>
      </c>
      <c r="D55" s="170" t="s">
        <v>891</v>
      </c>
      <c r="E55" s="170" t="s">
        <v>892</v>
      </c>
      <c r="F55" s="169" t="s">
        <v>893</v>
      </c>
    </row>
    <row r="56" spans="1:6" ht="39" customHeight="1">
      <c r="A56" s="167" t="s">
        <v>894</v>
      </c>
      <c r="B56" s="166" t="s">
        <v>895</v>
      </c>
      <c r="C56" s="167" t="s">
        <v>896</v>
      </c>
      <c r="D56" s="170">
        <v>0</v>
      </c>
      <c r="E56" s="170">
        <v>0</v>
      </c>
      <c r="F56" s="169"/>
    </row>
    <row r="57" spans="1:6" ht="39" customHeight="1">
      <c r="A57" s="167" t="s">
        <v>897</v>
      </c>
      <c r="B57" s="166" t="s">
        <v>898</v>
      </c>
      <c r="C57" s="167" t="s">
        <v>899</v>
      </c>
      <c r="D57" s="170" t="s">
        <v>900</v>
      </c>
      <c r="E57" s="170" t="s">
        <v>901</v>
      </c>
      <c r="F57" s="169" t="s">
        <v>902</v>
      </c>
    </row>
    <row r="58" spans="1:6" ht="39" customHeight="1">
      <c r="A58" s="167" t="s">
        <v>903</v>
      </c>
      <c r="B58" s="166" t="s">
        <v>904</v>
      </c>
      <c r="C58" s="167" t="s">
        <v>905</v>
      </c>
      <c r="D58" s="170">
        <v>0</v>
      </c>
      <c r="E58" s="170">
        <v>0</v>
      </c>
      <c r="F58" s="169"/>
    </row>
    <row r="59" spans="1:6" ht="39" customHeight="1">
      <c r="A59" s="167" t="s">
        <v>906</v>
      </c>
      <c r="B59" s="166" t="s">
        <v>907</v>
      </c>
      <c r="C59" s="167" t="s">
        <v>908</v>
      </c>
      <c r="D59" s="170">
        <v>0</v>
      </c>
      <c r="E59" s="170">
        <v>0</v>
      </c>
      <c r="F59" s="169"/>
    </row>
    <row r="60" spans="1:6" ht="39" customHeight="1">
      <c r="A60" s="167" t="s">
        <v>909</v>
      </c>
      <c r="B60" s="166" t="s">
        <v>910</v>
      </c>
      <c r="C60" s="167" t="s">
        <v>911</v>
      </c>
      <c r="D60" s="170">
        <v>0</v>
      </c>
      <c r="E60" s="170">
        <v>0</v>
      </c>
      <c r="F60" s="169"/>
    </row>
    <row r="61" spans="1:6" ht="39" customHeight="1">
      <c r="A61" s="167" t="s">
        <v>912</v>
      </c>
      <c r="B61" s="166" t="s">
        <v>913</v>
      </c>
      <c r="C61" s="167" t="s">
        <v>914</v>
      </c>
      <c r="D61" s="170">
        <v>0</v>
      </c>
      <c r="E61" s="170">
        <v>0</v>
      </c>
      <c r="F61" s="169"/>
    </row>
    <row r="62" spans="1:6" ht="39" customHeight="1">
      <c r="A62" s="167" t="s">
        <v>915</v>
      </c>
      <c r="B62" s="166" t="s">
        <v>916</v>
      </c>
      <c r="C62" s="167" t="s">
        <v>917</v>
      </c>
      <c r="D62" s="170" t="s">
        <v>918</v>
      </c>
      <c r="E62" s="170" t="s">
        <v>919</v>
      </c>
      <c r="F62" s="169" t="s">
        <v>920</v>
      </c>
    </row>
    <row r="63" spans="1:6" ht="39" customHeight="1">
      <c r="A63" s="172" t="s">
        <v>921</v>
      </c>
      <c r="B63" s="171" t="s">
        <v>922</v>
      </c>
      <c r="C63" s="172" t="s">
        <v>923</v>
      </c>
      <c r="D63" s="174">
        <v>352247467139</v>
      </c>
      <c r="E63" s="174">
        <v>345880719034</v>
      </c>
      <c r="F63" s="173">
        <v>3.01603421322752</v>
      </c>
    </row>
    <row r="64" spans="1:6" ht="39" customHeight="1">
      <c r="A64" s="172" t="s">
        <v>924</v>
      </c>
      <c r="B64" s="171" t="s">
        <v>925</v>
      </c>
      <c r="C64" s="172" t="s">
        <v>926</v>
      </c>
      <c r="D64" s="174"/>
      <c r="E64" s="174"/>
      <c r="F64" s="173"/>
    </row>
    <row r="65" spans="1:6" ht="39" customHeight="1">
      <c r="A65" s="167" t="s">
        <v>927</v>
      </c>
      <c r="B65" s="166" t="s">
        <v>928</v>
      </c>
      <c r="C65" s="167" t="s">
        <v>929</v>
      </c>
      <c r="D65" s="170">
        <v>0</v>
      </c>
      <c r="E65" s="170">
        <v>0</v>
      </c>
      <c r="F65" s="169"/>
    </row>
    <row r="66" spans="1:6" ht="39" customHeight="1">
      <c r="A66" s="167" t="s">
        <v>930</v>
      </c>
      <c r="B66" s="166" t="s">
        <v>931</v>
      </c>
      <c r="C66" s="167" t="s">
        <v>932</v>
      </c>
      <c r="D66" s="170" t="s">
        <v>933</v>
      </c>
      <c r="E66" s="170" t="s">
        <v>934</v>
      </c>
      <c r="F66" s="169" t="s">
        <v>935</v>
      </c>
    </row>
    <row r="67" spans="1:6" ht="39" customHeight="1">
      <c r="A67" s="167" t="s">
        <v>936</v>
      </c>
      <c r="B67" s="166" t="s">
        <v>937</v>
      </c>
      <c r="C67" s="167" t="s">
        <v>938</v>
      </c>
      <c r="D67" s="170">
        <v>0</v>
      </c>
      <c r="E67" s="170">
        <v>3703340520</v>
      </c>
      <c r="F67" s="169"/>
    </row>
    <row r="68" spans="1:6" ht="39" customHeight="1">
      <c r="A68" s="167" t="s">
        <v>939</v>
      </c>
      <c r="B68" s="166" t="s">
        <v>940</v>
      </c>
      <c r="C68" s="167" t="s">
        <v>941</v>
      </c>
      <c r="D68" s="170" t="s">
        <v>942</v>
      </c>
      <c r="E68" s="170" t="s">
        <v>943</v>
      </c>
      <c r="F68" s="169" t="s">
        <v>944</v>
      </c>
    </row>
    <row r="69" spans="1:6" ht="39" customHeight="1">
      <c r="A69" s="167" t="s">
        <v>945</v>
      </c>
      <c r="B69" s="166" t="s">
        <v>946</v>
      </c>
      <c r="C69" s="167" t="s">
        <v>947</v>
      </c>
      <c r="D69" s="170">
        <v>1496264990</v>
      </c>
      <c r="E69" s="170">
        <v>1479372316</v>
      </c>
      <c r="F69" s="169">
        <v>1.0538744965215701</v>
      </c>
    </row>
    <row r="70" spans="1:6" ht="39" customHeight="1">
      <c r="A70" s="167" t="s">
        <v>948</v>
      </c>
      <c r="B70" s="166" t="s">
        <v>949</v>
      </c>
      <c r="C70" s="167" t="s">
        <v>950</v>
      </c>
      <c r="D70" s="170" t="s">
        <v>951</v>
      </c>
      <c r="E70" s="170" t="s">
        <v>952</v>
      </c>
      <c r="F70" s="169" t="s">
        <v>953</v>
      </c>
    </row>
    <row r="71" spans="1:6" ht="39" customHeight="1">
      <c r="A71" s="167" t="s">
        <v>954</v>
      </c>
      <c r="B71" s="166" t="s">
        <v>955</v>
      </c>
      <c r="C71" s="167" t="s">
        <v>956</v>
      </c>
      <c r="D71" s="170">
        <v>1164781543</v>
      </c>
      <c r="E71" s="170">
        <v>1234639797</v>
      </c>
      <c r="F71" s="169">
        <v>0.95947307747136201</v>
      </c>
    </row>
    <row r="72" spans="1:6" ht="39" customHeight="1">
      <c r="A72" s="167" t="s">
        <v>957</v>
      </c>
      <c r="B72" s="166" t="s">
        <v>958</v>
      </c>
      <c r="C72" s="167" t="s">
        <v>959</v>
      </c>
      <c r="D72" s="170">
        <v>1164781543</v>
      </c>
      <c r="E72" s="170">
        <v>433944700</v>
      </c>
      <c r="F72" s="169">
        <v>12.899948977501101</v>
      </c>
    </row>
    <row r="73" spans="1:6" ht="48" customHeight="1">
      <c r="A73" s="167" t="s">
        <v>960</v>
      </c>
      <c r="B73" s="166" t="s">
        <v>961</v>
      </c>
      <c r="C73" s="167" t="s">
        <v>962</v>
      </c>
      <c r="D73" s="170">
        <v>0</v>
      </c>
      <c r="E73" s="170">
        <v>0</v>
      </c>
      <c r="F73" s="169"/>
    </row>
    <row r="74" spans="1:6" ht="39" customHeight="1">
      <c r="A74" s="167" t="s">
        <v>963</v>
      </c>
      <c r="B74" s="166" t="s">
        <v>964</v>
      </c>
      <c r="C74" s="167" t="s">
        <v>965</v>
      </c>
      <c r="D74" s="170">
        <v>0</v>
      </c>
      <c r="E74" s="170">
        <v>0</v>
      </c>
      <c r="F74" s="169"/>
    </row>
    <row r="75" spans="1:6" ht="39" customHeight="1">
      <c r="A75" s="167" t="s">
        <v>966</v>
      </c>
      <c r="B75" s="166" t="s">
        <v>967</v>
      </c>
      <c r="C75" s="167" t="s">
        <v>968</v>
      </c>
      <c r="D75" s="170">
        <v>0</v>
      </c>
      <c r="E75" s="170">
        <v>800695097</v>
      </c>
      <c r="F75" s="169">
        <v>0</v>
      </c>
    </row>
    <row r="76" spans="1:6" ht="39" customHeight="1">
      <c r="A76" s="167" t="s">
        <v>969</v>
      </c>
      <c r="B76" s="166" t="s">
        <v>970</v>
      </c>
      <c r="C76" s="167" t="s">
        <v>971</v>
      </c>
      <c r="D76" s="170">
        <v>22129931</v>
      </c>
      <c r="E76" s="170">
        <v>9664887</v>
      </c>
      <c r="F76" s="169">
        <v>2.9686359216261602</v>
      </c>
    </row>
    <row r="77" spans="1:6" ht="61" customHeight="1">
      <c r="A77" s="167" t="s">
        <v>972</v>
      </c>
      <c r="B77" s="166" t="s">
        <v>973</v>
      </c>
      <c r="C77" s="167" t="s">
        <v>974</v>
      </c>
      <c r="D77" s="170">
        <v>88885905</v>
      </c>
      <c r="E77" s="170">
        <v>35750683</v>
      </c>
      <c r="F77" s="169">
        <v>3.24261609640349</v>
      </c>
    </row>
    <row r="78" spans="1:6" ht="39" customHeight="1">
      <c r="A78" s="167" t="s">
        <v>975</v>
      </c>
      <c r="B78" s="166" t="s">
        <v>976</v>
      </c>
      <c r="C78" s="167" t="s">
        <v>977</v>
      </c>
      <c r="D78" s="170">
        <v>0</v>
      </c>
      <c r="E78" s="170">
        <v>0</v>
      </c>
      <c r="F78" s="169"/>
    </row>
    <row r="79" spans="1:6" ht="39" customHeight="1">
      <c r="A79" s="167" t="s">
        <v>978</v>
      </c>
      <c r="B79" s="166" t="s">
        <v>979</v>
      </c>
      <c r="C79" s="167" t="s">
        <v>980</v>
      </c>
      <c r="D79" s="170">
        <v>18000000</v>
      </c>
      <c r="E79" s="170">
        <v>9000000</v>
      </c>
      <c r="F79" s="169">
        <v>1</v>
      </c>
    </row>
    <row r="80" spans="1:6" ht="39" customHeight="1">
      <c r="A80" s="167" t="s">
        <v>981</v>
      </c>
      <c r="B80" s="166" t="s">
        <v>982</v>
      </c>
      <c r="C80" s="167" t="s">
        <v>983</v>
      </c>
      <c r="D80" s="170">
        <v>56669360</v>
      </c>
      <c r="E80" s="170">
        <v>56583616</v>
      </c>
      <c r="F80" s="169">
        <v>6.0152017445237398</v>
      </c>
    </row>
    <row r="81" spans="1:6" ht="39" customHeight="1">
      <c r="A81" s="167" t="s">
        <v>984</v>
      </c>
      <c r="B81" s="166" t="s">
        <v>985</v>
      </c>
      <c r="C81" s="167" t="s">
        <v>986</v>
      </c>
      <c r="D81" s="170">
        <v>37400000</v>
      </c>
      <c r="E81" s="170">
        <v>37400000</v>
      </c>
      <c r="F81" s="169">
        <v>1</v>
      </c>
    </row>
    <row r="82" spans="1:6" ht="39" customHeight="1">
      <c r="A82" s="167" t="s">
        <v>987</v>
      </c>
      <c r="B82" s="166" t="s">
        <v>988</v>
      </c>
      <c r="C82" s="167" t="s">
        <v>989</v>
      </c>
      <c r="D82" s="170">
        <v>17600000</v>
      </c>
      <c r="E82" s="170">
        <v>17600000</v>
      </c>
      <c r="F82" s="169">
        <v>1</v>
      </c>
    </row>
    <row r="83" spans="1:6" ht="39" customHeight="1">
      <c r="A83" s="167" t="s">
        <v>990</v>
      </c>
      <c r="B83" s="166" t="s">
        <v>991</v>
      </c>
      <c r="C83" s="167" t="s">
        <v>992</v>
      </c>
      <c r="D83" s="170">
        <v>0</v>
      </c>
      <c r="E83" s="170">
        <v>0</v>
      </c>
      <c r="F83" s="169"/>
    </row>
    <row r="84" spans="1:6" ht="39" customHeight="1">
      <c r="A84" s="167" t="s">
        <v>993</v>
      </c>
      <c r="B84" s="166" t="s">
        <v>994</v>
      </c>
      <c r="C84" s="167" t="s">
        <v>995</v>
      </c>
      <c r="D84" s="170">
        <v>0</v>
      </c>
      <c r="E84" s="170">
        <v>0</v>
      </c>
      <c r="F84" s="169"/>
    </row>
    <row r="85" spans="1:6" ht="46" customHeight="1">
      <c r="A85" s="167" t="s">
        <v>996</v>
      </c>
      <c r="B85" s="166" t="s">
        <v>997</v>
      </c>
      <c r="C85" s="167" t="s">
        <v>998</v>
      </c>
      <c r="D85" s="170">
        <v>0</v>
      </c>
      <c r="E85" s="170">
        <v>0</v>
      </c>
      <c r="F85" s="169"/>
    </row>
    <row r="86" spans="1:6" ht="39" customHeight="1">
      <c r="A86" s="167" t="s">
        <v>999</v>
      </c>
      <c r="B86" s="166" t="s">
        <v>1000</v>
      </c>
      <c r="C86" s="167" t="s">
        <v>1001</v>
      </c>
      <c r="D86" s="170">
        <v>11440000</v>
      </c>
      <c r="E86" s="170">
        <v>11880000</v>
      </c>
      <c r="F86" s="169">
        <v>1.04</v>
      </c>
    </row>
    <row r="87" spans="1:6" ht="39" customHeight="1">
      <c r="A87" s="167" t="s">
        <v>1002</v>
      </c>
      <c r="B87" s="166" t="s">
        <v>1003</v>
      </c>
      <c r="C87" s="167" t="s">
        <v>1004</v>
      </c>
      <c r="D87" s="170">
        <v>11000000</v>
      </c>
      <c r="E87" s="170">
        <v>11000000</v>
      </c>
      <c r="F87" s="169">
        <v>1</v>
      </c>
    </row>
    <row r="88" spans="1:6" ht="39" customHeight="1">
      <c r="A88" s="167" t="s">
        <v>1005</v>
      </c>
      <c r="B88" s="166" t="s">
        <v>1006</v>
      </c>
      <c r="C88" s="167" t="s">
        <v>1007</v>
      </c>
      <c r="D88" s="170">
        <v>440000</v>
      </c>
      <c r="E88" s="170">
        <v>880000</v>
      </c>
      <c r="F88" s="169"/>
    </row>
    <row r="89" spans="1:6" ht="60" customHeight="1">
      <c r="A89" s="167" t="s">
        <v>1008</v>
      </c>
      <c r="B89" s="166" t="s">
        <v>1009</v>
      </c>
      <c r="C89" s="167" t="s">
        <v>1010</v>
      </c>
      <c r="D89" s="170">
        <v>0</v>
      </c>
      <c r="E89" s="170">
        <v>0</v>
      </c>
      <c r="F89" s="169"/>
    </row>
    <row r="90" spans="1:6" ht="39" customHeight="1">
      <c r="A90" s="167" t="s">
        <v>1011</v>
      </c>
      <c r="B90" s="166" t="s">
        <v>1012</v>
      </c>
      <c r="C90" s="167" t="s">
        <v>1013</v>
      </c>
      <c r="D90" s="170">
        <v>59205246</v>
      </c>
      <c r="E90" s="170">
        <v>47520000</v>
      </c>
      <c r="F90" s="169">
        <v>0.99684335092336596</v>
      </c>
    </row>
    <row r="91" spans="1:6" ht="39" customHeight="1">
      <c r="A91" s="167" t="s">
        <v>1014</v>
      </c>
      <c r="B91" s="166" t="s">
        <v>1015</v>
      </c>
      <c r="C91" s="167" t="s">
        <v>1016</v>
      </c>
      <c r="D91" s="170">
        <v>0</v>
      </c>
      <c r="E91" s="170">
        <v>0</v>
      </c>
      <c r="F91" s="169"/>
    </row>
    <row r="92" spans="1:6" ht="39" customHeight="1">
      <c r="A92" s="167" t="s">
        <v>1017</v>
      </c>
      <c r="B92" s="166" t="s">
        <v>1018</v>
      </c>
      <c r="C92" s="167" t="s">
        <v>1019</v>
      </c>
      <c r="D92" s="170">
        <v>0</v>
      </c>
      <c r="E92" s="170">
        <v>0</v>
      </c>
      <c r="F92" s="169"/>
    </row>
    <row r="93" spans="1:6" ht="39" customHeight="1">
      <c r="A93" s="167" t="s">
        <v>1020</v>
      </c>
      <c r="B93" s="166" t="s">
        <v>1021</v>
      </c>
      <c r="C93" s="167" t="s">
        <v>1022</v>
      </c>
      <c r="D93" s="170">
        <v>11000000</v>
      </c>
      <c r="E93" s="170">
        <v>11000000</v>
      </c>
      <c r="F93" s="169">
        <v>1</v>
      </c>
    </row>
    <row r="94" spans="1:6" ht="48" customHeight="1">
      <c r="A94" s="167" t="s">
        <v>1023</v>
      </c>
      <c r="B94" s="166" t="s">
        <v>1024</v>
      </c>
      <c r="C94" s="167" t="s">
        <v>1025</v>
      </c>
      <c r="D94" s="170">
        <v>0</v>
      </c>
      <c r="E94" s="170">
        <v>0</v>
      </c>
      <c r="F94" s="169"/>
    </row>
    <row r="95" spans="1:6" ht="39" customHeight="1">
      <c r="A95" s="167" t="s">
        <v>1026</v>
      </c>
      <c r="B95" s="166" t="s">
        <v>1027</v>
      </c>
      <c r="C95" s="167" t="s">
        <v>1028</v>
      </c>
      <c r="D95" s="170">
        <v>0</v>
      </c>
      <c r="E95" s="170">
        <v>0</v>
      </c>
      <c r="F95" s="169"/>
    </row>
    <row r="96" spans="1:6" ht="39" customHeight="1">
      <c r="A96" s="167" t="s">
        <v>1029</v>
      </c>
      <c r="B96" s="166" t="s">
        <v>1030</v>
      </c>
      <c r="C96" s="167" t="s">
        <v>1031</v>
      </c>
      <c r="D96" s="170">
        <v>9153005</v>
      </c>
      <c r="E96" s="170">
        <v>8333333</v>
      </c>
      <c r="F96" s="169">
        <v>1.2864817449141299</v>
      </c>
    </row>
    <row r="97" spans="1:6" ht="39" customHeight="1">
      <c r="A97" s="167" t="s">
        <v>1032</v>
      </c>
      <c r="B97" s="166" t="s">
        <v>1033</v>
      </c>
      <c r="C97" s="167" t="s">
        <v>1034</v>
      </c>
      <c r="D97" s="170">
        <v>0</v>
      </c>
      <c r="E97" s="170">
        <v>0</v>
      </c>
      <c r="F97" s="169"/>
    </row>
    <row r="98" spans="1:6" ht="48" customHeight="1">
      <c r="A98" s="167" t="s">
        <v>1035</v>
      </c>
      <c r="B98" s="166" t="s">
        <v>1036</v>
      </c>
      <c r="C98" s="167" t="s">
        <v>1037</v>
      </c>
      <c r="D98" s="170">
        <v>0</v>
      </c>
      <c r="E98" s="170">
        <v>0</v>
      </c>
      <c r="F98" s="169"/>
    </row>
    <row r="99" spans="1:6" ht="45" customHeight="1">
      <c r="A99" s="167" t="s">
        <v>1038</v>
      </c>
      <c r="B99" s="166" t="s">
        <v>1039</v>
      </c>
      <c r="C99" s="167" t="s">
        <v>1040</v>
      </c>
      <c r="D99" s="170">
        <v>9153005</v>
      </c>
      <c r="E99" s="170">
        <v>8333333</v>
      </c>
      <c r="F99" s="169">
        <v>1.2864817449141299</v>
      </c>
    </row>
    <row r="100" spans="1:6" ht="39" customHeight="1">
      <c r="A100" s="167" t="s">
        <v>1041</v>
      </c>
      <c r="B100" s="166" t="s">
        <v>1042</v>
      </c>
      <c r="C100" s="167" t="s">
        <v>1043</v>
      </c>
      <c r="D100" s="170">
        <v>0</v>
      </c>
      <c r="E100" s="170">
        <v>0</v>
      </c>
      <c r="F100" s="169"/>
    </row>
    <row r="101" spans="1:6" ht="39" customHeight="1">
      <c r="A101" s="167" t="s">
        <v>1044</v>
      </c>
      <c r="B101" s="166" t="s">
        <v>1045</v>
      </c>
      <c r="C101" s="167" t="s">
        <v>1046</v>
      </c>
      <c r="D101" s="170">
        <v>0</v>
      </c>
      <c r="E101" s="170">
        <v>0</v>
      </c>
      <c r="F101" s="169"/>
    </row>
    <row r="102" spans="1:6" ht="39" customHeight="1">
      <c r="A102" s="167" t="s">
        <v>1047</v>
      </c>
      <c r="B102" s="166" t="s">
        <v>1048</v>
      </c>
      <c r="C102" s="167" t="s">
        <v>1049</v>
      </c>
      <c r="D102" s="170">
        <v>0</v>
      </c>
      <c r="E102" s="170">
        <v>0</v>
      </c>
      <c r="F102" s="169"/>
    </row>
    <row r="103" spans="1:6" ht="39" customHeight="1">
      <c r="A103" s="167" t="s">
        <v>1050</v>
      </c>
      <c r="B103" s="166" t="s">
        <v>1051</v>
      </c>
      <c r="C103" s="167" t="s">
        <v>1052</v>
      </c>
      <c r="D103" s="170">
        <v>0</v>
      </c>
      <c r="E103" s="170">
        <v>0</v>
      </c>
      <c r="F103" s="169"/>
    </row>
    <row r="104" spans="1:6" ht="39" customHeight="1">
      <c r="A104" s="167" t="s">
        <v>1053</v>
      </c>
      <c r="B104" s="166" t="s">
        <v>1054</v>
      </c>
      <c r="C104" s="167" t="s">
        <v>1055</v>
      </c>
      <c r="D104" s="170">
        <v>0</v>
      </c>
      <c r="E104" s="170">
        <v>0</v>
      </c>
      <c r="F104" s="169"/>
    </row>
    <row r="105" spans="1:6" ht="39" customHeight="1">
      <c r="A105" s="172" t="s">
        <v>1056</v>
      </c>
      <c r="B105" s="171" t="s">
        <v>1057</v>
      </c>
      <c r="C105" s="172" t="s">
        <v>1058</v>
      </c>
      <c r="D105" s="174">
        <v>1496264990</v>
      </c>
      <c r="E105" s="174">
        <v>5182712836</v>
      </c>
      <c r="F105" s="173">
        <v>1.0538744965215701</v>
      </c>
    </row>
    <row r="106" spans="1:6" ht="39" customHeight="1">
      <c r="A106" s="167" t="s">
        <v>1059</v>
      </c>
      <c r="B106" s="166" t="s">
        <v>1060</v>
      </c>
      <c r="C106" s="167" t="s">
        <v>1061</v>
      </c>
      <c r="D106" s="170">
        <v>350751202149</v>
      </c>
      <c r="E106" s="170">
        <v>340698006198</v>
      </c>
      <c r="F106" s="169">
        <v>3.0401807141755199</v>
      </c>
    </row>
    <row r="107" spans="1:6" ht="39" customHeight="1">
      <c r="A107" s="167" t="s">
        <v>1062</v>
      </c>
      <c r="B107" s="166" t="s">
        <v>1063</v>
      </c>
      <c r="C107" s="167" t="s">
        <v>1064</v>
      </c>
      <c r="D107" s="175">
        <v>24424635.550000001</v>
      </c>
      <c r="E107" s="175">
        <v>23918253.84</v>
      </c>
      <c r="F107" s="169">
        <v>2.8310798009477698</v>
      </c>
    </row>
    <row r="108" spans="1:6" ht="39" customHeight="1">
      <c r="A108" s="167" t="s">
        <v>1065</v>
      </c>
      <c r="B108" s="166" t="s">
        <v>1066</v>
      </c>
      <c r="C108" s="167" t="s">
        <v>1067</v>
      </c>
      <c r="D108" s="175">
        <v>14360.55</v>
      </c>
      <c r="E108" s="175">
        <v>14244.26</v>
      </c>
      <c r="F108" s="169">
        <v>1.07385940458422</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72"/>
      <c r="B118" s="72"/>
      <c r="C118" s="6"/>
      <c r="D118" s="6"/>
      <c r="E118" s="72"/>
      <c r="F118" s="72"/>
    </row>
    <row r="119" spans="1:6" s="5" customFormat="1" ht="16.899999999999999" customHeight="1">
      <c r="A119" s="16" t="s">
        <v>14</v>
      </c>
      <c r="B119" s="71"/>
      <c r="C119" s="6"/>
      <c r="E119" s="16" t="s">
        <v>1070</v>
      </c>
      <c r="F119" s="71"/>
    </row>
    <row r="120" spans="1:6" s="5" customFormat="1" ht="16.899999999999999" customHeight="1">
      <c r="A120" s="70" t="s">
        <v>1078</v>
      </c>
      <c r="B120" s="6"/>
      <c r="C120" s="6"/>
      <c r="E120" s="70" t="s">
        <v>1079</v>
      </c>
      <c r="F120" s="6"/>
    </row>
    <row r="121" spans="1:6" s="5" customFormat="1" ht="16.899999999999999" customHeight="1">
      <c r="A121" s="6" t="s">
        <v>1080</v>
      </c>
      <c r="B121" s="6"/>
      <c r="C121" s="6"/>
      <c r="E121" s="6" t="s">
        <v>1081</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3" zoomScale="85" zoomScaleNormal="100" zoomScaleSheetLayoutView="85" workbookViewId="0">
      <selection activeCell="D19" sqref="D19:F93"/>
    </sheetView>
  </sheetViews>
  <sheetFormatPr defaultColWidth="8.7265625" defaultRowHeight="12.5"/>
  <cols>
    <col min="1" max="1" width="8.7265625" style="12"/>
    <col min="2" max="2" width="46.26953125" style="12" customWidth="1"/>
    <col min="3" max="3" width="10.7265625" style="12" bestFit="1" customWidth="1"/>
    <col min="4" max="6" width="36.81640625" style="12" customWidth="1"/>
    <col min="7" max="16384" width="8.7265625" style="21"/>
  </cols>
  <sheetData>
    <row r="1" spans="1:6" ht="54.75" customHeight="1">
      <c r="A1" s="186" t="s">
        <v>564</v>
      </c>
      <c r="B1" s="186"/>
      <c r="C1" s="186"/>
      <c r="D1" s="186"/>
      <c r="E1" s="186"/>
      <c r="F1" s="186"/>
    </row>
    <row r="2" spans="1:6" ht="54.75" customHeight="1">
      <c r="A2" s="187" t="s">
        <v>565</v>
      </c>
      <c r="B2" s="187"/>
      <c r="C2" s="187"/>
      <c r="D2" s="187"/>
      <c r="E2" s="187"/>
      <c r="F2" s="187"/>
    </row>
    <row r="3" spans="1:6" ht="22.5" customHeight="1">
      <c r="A3" s="188" t="s">
        <v>515</v>
      </c>
      <c r="B3" s="188"/>
      <c r="C3" s="188"/>
      <c r="D3" s="188"/>
      <c r="E3" s="188"/>
      <c r="F3" s="188"/>
    </row>
    <row r="4" spans="1:6" ht="21" customHeight="1">
      <c r="A4" s="188"/>
      <c r="B4" s="188"/>
      <c r="C4" s="188"/>
      <c r="D4" s="188"/>
      <c r="E4" s="188"/>
      <c r="F4" s="188"/>
    </row>
    <row r="5" spans="1:6" ht="16.149999999999999" customHeight="1">
      <c r="A5" s="189" t="str">
        <f>TONGQUAN!C2</f>
        <v>Tháng 11 năm 2024
/ Nov 2024</v>
      </c>
      <c r="B5" s="189"/>
      <c r="C5" s="189"/>
      <c r="D5" s="189"/>
      <c r="E5" s="189"/>
      <c r="F5" s="189"/>
    </row>
    <row r="7" spans="1:6" ht="16.899999999999999" customHeight="1">
      <c r="A7" s="100" t="s">
        <v>2</v>
      </c>
      <c r="C7" s="190" t="str">
        <f>TONGQUAN!D5</f>
        <v>Công ty TNHH quản lý quỹ đầu tư chứng khoán Vietcombank</v>
      </c>
      <c r="D7" s="190"/>
      <c r="E7" s="190"/>
      <c r="F7" s="190"/>
    </row>
    <row r="8" spans="1:6" ht="16.899999999999999" customHeight="1">
      <c r="A8" s="12" t="s">
        <v>15</v>
      </c>
      <c r="C8" s="185" t="str">
        <f>TONGQUAN!D6</f>
        <v>Vietcombank Fund Management Company Limited</v>
      </c>
      <c r="D8" s="185"/>
      <c r="E8" s="185"/>
      <c r="F8" s="185"/>
    </row>
    <row r="9" spans="1:6" ht="16.899999999999999" customHeight="1">
      <c r="A9" s="100" t="s">
        <v>3</v>
      </c>
      <c r="C9" s="190" t="str">
        <f>TONGQUAN!D7</f>
        <v>Ngân hàng TNHH Một thành viên Standard Chartered (Việt Nam)</v>
      </c>
      <c r="D9" s="190"/>
      <c r="E9" s="190"/>
      <c r="F9" s="190"/>
    </row>
    <row r="10" spans="1:6" ht="16.899999999999999" customHeight="1">
      <c r="A10" s="12" t="s">
        <v>4</v>
      </c>
      <c r="C10" s="185" t="str">
        <f>TONGQUAN!D8</f>
        <v>Standard Chartered Bank (Vietnam) Limited</v>
      </c>
      <c r="D10" s="185"/>
      <c r="E10" s="185"/>
      <c r="F10" s="185"/>
    </row>
    <row r="11" spans="1:6" ht="16.899999999999999" customHeight="1">
      <c r="A11" s="100" t="s">
        <v>5</v>
      </c>
      <c r="C11" s="190" t="str">
        <f>TONGQUAN!D9</f>
        <v>Quỹ Đầu Tư Trái Phiếu VCBF</v>
      </c>
      <c r="D11" s="190"/>
      <c r="E11" s="190"/>
      <c r="F11" s="190"/>
    </row>
    <row r="12" spans="1:6" ht="16.899999999999999" customHeight="1">
      <c r="A12" s="12" t="s">
        <v>6</v>
      </c>
      <c r="C12" s="185" t="str">
        <f>TONGQUAN!D10</f>
        <v>VCBF Fixed Income Fund (VCBFIF)</v>
      </c>
      <c r="D12" s="185"/>
      <c r="E12" s="185"/>
      <c r="F12" s="185"/>
    </row>
    <row r="13" spans="1:6" ht="16.899999999999999" customHeight="1">
      <c r="A13" s="100" t="s">
        <v>7</v>
      </c>
      <c r="C13" s="190" t="str">
        <f>TONGQUAN!D11</f>
        <v>Ngày 02 tháng 12 năm 2024</v>
      </c>
      <c r="D13" s="190"/>
      <c r="E13" s="190"/>
      <c r="F13" s="190"/>
    </row>
    <row r="14" spans="1:6" ht="16.899999999999999" customHeight="1">
      <c r="A14" s="12" t="s">
        <v>8</v>
      </c>
      <c r="C14" s="185" t="str">
        <f>TONGQUAN!D12</f>
        <v>02 Dec 2024</v>
      </c>
      <c r="D14" s="185"/>
      <c r="E14" s="185"/>
      <c r="F14" s="185"/>
    </row>
    <row r="15" spans="1:6" ht="16.899999999999999" customHeight="1"/>
    <row r="16" spans="1:6" ht="16.899999999999999" customHeight="1">
      <c r="A16" s="94" t="s">
        <v>562</v>
      </c>
      <c r="B16" s="95" t="s">
        <v>563</v>
      </c>
    </row>
    <row r="17" spans="1:6" ht="16.899999999999999" customHeight="1">
      <c r="A17" s="19" t="s">
        <v>22</v>
      </c>
      <c r="B17" s="20" t="s">
        <v>25</v>
      </c>
    </row>
    <row r="18" spans="1:6" ht="37.5">
      <c r="A18" s="142" t="s">
        <v>17</v>
      </c>
      <c r="B18" s="142" t="s">
        <v>18</v>
      </c>
      <c r="C18" s="142" t="s">
        <v>19</v>
      </c>
      <c r="D18" s="143" t="s">
        <v>1084</v>
      </c>
      <c r="E18" s="143" t="s">
        <v>1085</v>
      </c>
      <c r="F18" s="143" t="s">
        <v>568</v>
      </c>
    </row>
    <row r="19" spans="1:6" s="23" customFormat="1" ht="25">
      <c r="A19" s="144" t="s">
        <v>16</v>
      </c>
      <c r="B19" s="145" t="s">
        <v>33</v>
      </c>
      <c r="C19" s="146" t="s">
        <v>50</v>
      </c>
      <c r="D19" s="147">
        <v>2131634459</v>
      </c>
      <c r="E19" s="147">
        <v>2148498773</v>
      </c>
      <c r="F19" s="147">
        <v>18659908806</v>
      </c>
    </row>
    <row r="20" spans="1:6" ht="25">
      <c r="A20" s="75">
        <v>1</v>
      </c>
      <c r="B20" s="76" t="s">
        <v>519</v>
      </c>
      <c r="C20" s="77" t="s">
        <v>57</v>
      </c>
      <c r="D20" s="148">
        <v>0</v>
      </c>
      <c r="E20" s="148">
        <v>0</v>
      </c>
      <c r="F20" s="148">
        <v>0</v>
      </c>
    </row>
    <row r="21" spans="1:6">
      <c r="A21" s="98" t="s">
        <v>520</v>
      </c>
      <c r="B21" s="98" t="s">
        <v>520</v>
      </c>
      <c r="C21" s="98" t="s">
        <v>520</v>
      </c>
      <c r="D21" s="149" t="s">
        <v>520</v>
      </c>
      <c r="E21" s="149" t="s">
        <v>521</v>
      </c>
      <c r="F21" s="149" t="s">
        <v>521</v>
      </c>
    </row>
    <row r="22" spans="1:6" ht="25">
      <c r="A22" s="75">
        <v>2</v>
      </c>
      <c r="B22" s="76" t="s">
        <v>243</v>
      </c>
      <c r="C22" s="77" t="s">
        <v>51</v>
      </c>
      <c r="D22" s="148">
        <v>1686330177</v>
      </c>
      <c r="E22" s="148">
        <v>1785036108</v>
      </c>
      <c r="F22" s="148">
        <v>16657007816</v>
      </c>
    </row>
    <row r="23" spans="1:6">
      <c r="A23" s="98" t="s">
        <v>520</v>
      </c>
      <c r="B23" s="98" t="s">
        <v>520</v>
      </c>
      <c r="C23" s="98" t="s">
        <v>520</v>
      </c>
      <c r="D23" s="149" t="s">
        <v>520</v>
      </c>
      <c r="E23" s="149" t="s">
        <v>521</v>
      </c>
      <c r="F23" s="149" t="s">
        <v>521</v>
      </c>
    </row>
    <row r="24" spans="1:6" ht="25">
      <c r="A24" s="78"/>
      <c r="B24" s="79" t="s">
        <v>244</v>
      </c>
      <c r="C24" s="80" t="s">
        <v>52</v>
      </c>
      <c r="D24" s="148">
        <v>0</v>
      </c>
      <c r="E24" s="148">
        <v>0</v>
      </c>
      <c r="F24" s="148">
        <v>0</v>
      </c>
    </row>
    <row r="25" spans="1:6" ht="25">
      <c r="A25" s="78"/>
      <c r="B25" s="79" t="s">
        <v>245</v>
      </c>
      <c r="C25" s="80" t="s">
        <v>53</v>
      </c>
      <c r="D25" s="148">
        <v>1686330177</v>
      </c>
      <c r="E25" s="148">
        <v>1785036108</v>
      </c>
      <c r="F25" s="148">
        <v>16657007816</v>
      </c>
    </row>
    <row r="26" spans="1:6" ht="25">
      <c r="A26" s="75">
        <v>3</v>
      </c>
      <c r="B26" s="76" t="s">
        <v>246</v>
      </c>
      <c r="C26" s="77" t="s">
        <v>54</v>
      </c>
      <c r="D26" s="148">
        <v>445304282</v>
      </c>
      <c r="E26" s="148">
        <v>363462665</v>
      </c>
      <c r="F26" s="148">
        <v>2002900990</v>
      </c>
    </row>
    <row r="27" spans="1:6">
      <c r="A27" s="98" t="s">
        <v>520</v>
      </c>
      <c r="B27" s="98" t="s">
        <v>520</v>
      </c>
      <c r="C27" s="98" t="s">
        <v>520</v>
      </c>
      <c r="D27" s="149" t="s">
        <v>520</v>
      </c>
      <c r="E27" s="149" t="s">
        <v>520</v>
      </c>
      <c r="F27" s="149" t="s">
        <v>520</v>
      </c>
    </row>
    <row r="28" spans="1:6" ht="25">
      <c r="A28" s="78"/>
      <c r="B28" s="79" t="s">
        <v>239</v>
      </c>
      <c r="C28" s="80" t="s">
        <v>55</v>
      </c>
      <c r="D28" s="148">
        <v>338619350</v>
      </c>
      <c r="E28" s="148">
        <v>253221569</v>
      </c>
      <c r="F28" s="148">
        <v>1686564003</v>
      </c>
    </row>
    <row r="29" spans="1:6" ht="25">
      <c r="A29" s="78"/>
      <c r="B29" s="79" t="s">
        <v>581</v>
      </c>
      <c r="C29" s="80" t="s">
        <v>56</v>
      </c>
      <c r="D29" s="148">
        <v>106684932</v>
      </c>
      <c r="E29" s="148">
        <v>110241096</v>
      </c>
      <c r="F29" s="148">
        <v>316336987</v>
      </c>
    </row>
    <row r="30" spans="1:6" ht="25">
      <c r="A30" s="78"/>
      <c r="B30" s="79" t="s">
        <v>272</v>
      </c>
      <c r="C30" s="80" t="s">
        <v>236</v>
      </c>
      <c r="D30" s="148">
        <v>0</v>
      </c>
      <c r="E30" s="148">
        <v>0</v>
      </c>
      <c r="F30" s="148">
        <v>0</v>
      </c>
    </row>
    <row r="31" spans="1:6" s="23" customFormat="1" ht="25">
      <c r="A31" s="75">
        <v>4</v>
      </c>
      <c r="B31" s="76" t="s">
        <v>247</v>
      </c>
      <c r="C31" s="77" t="s">
        <v>57</v>
      </c>
      <c r="D31" s="148">
        <v>0</v>
      </c>
      <c r="E31" s="148">
        <v>0</v>
      </c>
      <c r="F31" s="148">
        <v>0</v>
      </c>
    </row>
    <row r="32" spans="1:6">
      <c r="A32" s="98" t="s">
        <v>520</v>
      </c>
      <c r="B32" s="98" t="s">
        <v>520</v>
      </c>
      <c r="C32" s="98" t="s">
        <v>520</v>
      </c>
      <c r="D32" s="149" t="s">
        <v>520</v>
      </c>
      <c r="E32" s="149" t="s">
        <v>520</v>
      </c>
      <c r="F32" s="149" t="s">
        <v>520</v>
      </c>
    </row>
    <row r="33" spans="1:6" ht="25">
      <c r="A33" s="81"/>
      <c r="B33" s="82" t="s">
        <v>248</v>
      </c>
      <c r="C33" s="83" t="s">
        <v>58</v>
      </c>
      <c r="D33" s="148">
        <v>0</v>
      </c>
      <c r="E33" s="148">
        <v>0</v>
      </c>
      <c r="F33" s="148">
        <v>0</v>
      </c>
    </row>
    <row r="34" spans="1:6" ht="25">
      <c r="A34" s="81"/>
      <c r="B34" s="82" t="s">
        <v>249</v>
      </c>
      <c r="C34" s="83" t="s">
        <v>59</v>
      </c>
      <c r="D34" s="148">
        <v>0</v>
      </c>
      <c r="E34" s="148">
        <v>0</v>
      </c>
      <c r="F34" s="148">
        <v>0</v>
      </c>
    </row>
    <row r="35" spans="1:6" ht="75">
      <c r="A35" s="81"/>
      <c r="B35" s="82" t="s">
        <v>34</v>
      </c>
      <c r="C35" s="83" t="s">
        <v>60</v>
      </c>
      <c r="D35" s="148">
        <v>0</v>
      </c>
      <c r="E35" s="148">
        <v>0</v>
      </c>
      <c r="F35" s="148">
        <v>0</v>
      </c>
    </row>
    <row r="36" spans="1:6" ht="25">
      <c r="A36" s="144" t="s">
        <v>22</v>
      </c>
      <c r="B36" s="145" t="s">
        <v>250</v>
      </c>
      <c r="C36" s="146" t="s">
        <v>61</v>
      </c>
      <c r="D36" s="151">
        <v>161346638</v>
      </c>
      <c r="E36" s="151">
        <v>161612601</v>
      </c>
      <c r="F36" s="151">
        <v>1636357945</v>
      </c>
    </row>
    <row r="37" spans="1:6" ht="25">
      <c r="A37" s="75">
        <v>1</v>
      </c>
      <c r="B37" s="76" t="s">
        <v>522</v>
      </c>
      <c r="C37" s="77" t="s">
        <v>62</v>
      </c>
      <c r="D37" s="148">
        <v>56669360</v>
      </c>
      <c r="E37" s="148">
        <v>56583616</v>
      </c>
      <c r="F37" s="148">
        <v>414802114</v>
      </c>
    </row>
    <row r="38" spans="1:6">
      <c r="A38" s="98" t="s">
        <v>520</v>
      </c>
      <c r="B38" s="98" t="s">
        <v>520</v>
      </c>
      <c r="C38" s="98" t="s">
        <v>520</v>
      </c>
      <c r="D38" s="149" t="s">
        <v>520</v>
      </c>
      <c r="E38" s="149" t="s">
        <v>520</v>
      </c>
      <c r="F38" s="149" t="s">
        <v>520</v>
      </c>
    </row>
    <row r="39" spans="1:6" ht="50">
      <c r="A39" s="75">
        <v>2</v>
      </c>
      <c r="B39" s="76" t="s">
        <v>586</v>
      </c>
      <c r="C39" s="77" t="s">
        <v>63</v>
      </c>
      <c r="D39" s="148">
        <v>32415607</v>
      </c>
      <c r="E39" s="148">
        <v>30220900</v>
      </c>
      <c r="F39" s="148">
        <v>328987869</v>
      </c>
    </row>
    <row r="40" spans="1:6">
      <c r="A40" s="98" t="s">
        <v>520</v>
      </c>
      <c r="B40" s="98" t="s">
        <v>520</v>
      </c>
      <c r="C40" s="98" t="s">
        <v>520</v>
      </c>
      <c r="D40" s="149" t="s">
        <v>520</v>
      </c>
      <c r="E40" s="149" t="s">
        <v>520</v>
      </c>
      <c r="F40" s="149" t="s">
        <v>520</v>
      </c>
    </row>
    <row r="41" spans="1:6" ht="25">
      <c r="A41" s="84"/>
      <c r="B41" s="79" t="s">
        <v>523</v>
      </c>
      <c r="C41" s="80" t="s">
        <v>64</v>
      </c>
      <c r="D41" s="148">
        <v>11000000</v>
      </c>
      <c r="E41" s="148">
        <v>11000000</v>
      </c>
      <c r="F41" s="148">
        <v>121000000</v>
      </c>
    </row>
    <row r="42" spans="1:6" ht="25">
      <c r="A42" s="84"/>
      <c r="B42" s="79" t="s">
        <v>524</v>
      </c>
      <c r="C42" s="80" t="s">
        <v>65</v>
      </c>
      <c r="D42" s="148">
        <v>3520000</v>
      </c>
      <c r="E42" s="148">
        <v>1320000</v>
      </c>
      <c r="F42" s="148">
        <v>11880000</v>
      </c>
    </row>
    <row r="43" spans="1:6" ht="50">
      <c r="A43" s="84"/>
      <c r="B43" s="79" t="s">
        <v>587</v>
      </c>
      <c r="C43" s="80" t="s">
        <v>66</v>
      </c>
      <c r="D43" s="148">
        <v>295607</v>
      </c>
      <c r="E43" s="148">
        <v>300900</v>
      </c>
      <c r="F43" s="148">
        <v>2507869</v>
      </c>
    </row>
    <row r="44" spans="1:6" ht="25">
      <c r="A44" s="84"/>
      <c r="B44" s="79" t="s">
        <v>525</v>
      </c>
      <c r="C44" s="80" t="s">
        <v>67</v>
      </c>
      <c r="D44" s="148">
        <v>17600000</v>
      </c>
      <c r="E44" s="148">
        <v>17600000</v>
      </c>
      <c r="F44" s="148">
        <v>193600000</v>
      </c>
    </row>
    <row r="45" spans="1:6" ht="62.5">
      <c r="A45" s="75">
        <v>3</v>
      </c>
      <c r="B45" s="85" t="s">
        <v>526</v>
      </c>
      <c r="C45" s="77" t="s">
        <v>68</v>
      </c>
      <c r="D45" s="148">
        <v>48400000</v>
      </c>
      <c r="E45" s="148">
        <v>48400000</v>
      </c>
      <c r="F45" s="148">
        <v>532400000</v>
      </c>
    </row>
    <row r="46" spans="1:6">
      <c r="A46" s="98" t="s">
        <v>520</v>
      </c>
      <c r="B46" s="98" t="s">
        <v>520</v>
      </c>
      <c r="C46" s="98" t="s">
        <v>520</v>
      </c>
      <c r="D46" s="149" t="s">
        <v>520</v>
      </c>
      <c r="E46" s="149" t="s">
        <v>520</v>
      </c>
      <c r="F46" s="149" t="s">
        <v>520</v>
      </c>
    </row>
    <row r="47" spans="1:6" ht="25">
      <c r="A47" s="84"/>
      <c r="B47" s="86" t="s">
        <v>273</v>
      </c>
      <c r="C47" s="80" t="s">
        <v>69</v>
      </c>
      <c r="D47" s="148">
        <v>37400000</v>
      </c>
      <c r="E47" s="148">
        <v>37400000</v>
      </c>
      <c r="F47" s="148">
        <v>411400000</v>
      </c>
    </row>
    <row r="48" spans="1:6" ht="25">
      <c r="A48" s="84"/>
      <c r="B48" s="86" t="s">
        <v>36</v>
      </c>
      <c r="C48" s="80" t="s">
        <v>70</v>
      </c>
      <c r="D48" s="148">
        <v>11000000</v>
      </c>
      <c r="E48" s="148">
        <v>11000000</v>
      </c>
      <c r="F48" s="148">
        <v>121000000</v>
      </c>
    </row>
    <row r="49" spans="1:6" ht="25">
      <c r="A49" s="84">
        <v>4</v>
      </c>
      <c r="B49" s="86" t="s">
        <v>527</v>
      </c>
      <c r="C49" s="80" t="s">
        <v>82</v>
      </c>
      <c r="D49" s="148">
        <v>0</v>
      </c>
      <c r="E49" s="148">
        <v>0</v>
      </c>
      <c r="F49" s="148">
        <v>0</v>
      </c>
    </row>
    <row r="50" spans="1:6">
      <c r="A50" s="98" t="s">
        <v>520</v>
      </c>
      <c r="B50" s="98" t="s">
        <v>520</v>
      </c>
      <c r="C50" s="98" t="s">
        <v>520</v>
      </c>
      <c r="D50" s="149" t="s">
        <v>520</v>
      </c>
      <c r="E50" s="149" t="s">
        <v>520</v>
      </c>
      <c r="F50" s="149" t="s">
        <v>520</v>
      </c>
    </row>
    <row r="51" spans="1:6" ht="25">
      <c r="A51" s="84">
        <v>5</v>
      </c>
      <c r="B51" s="86" t="s">
        <v>528</v>
      </c>
      <c r="C51" s="80" t="s">
        <v>86</v>
      </c>
      <c r="D51" s="148">
        <v>0</v>
      </c>
      <c r="E51" s="148">
        <v>0</v>
      </c>
      <c r="F51" s="148">
        <v>0</v>
      </c>
    </row>
    <row r="52" spans="1:6">
      <c r="A52" s="98" t="s">
        <v>520</v>
      </c>
      <c r="B52" s="98" t="s">
        <v>520</v>
      </c>
      <c r="C52" s="98" t="s">
        <v>520</v>
      </c>
      <c r="D52" s="149" t="s">
        <v>520</v>
      </c>
      <c r="E52" s="149" t="s">
        <v>520</v>
      </c>
      <c r="F52" s="149" t="s">
        <v>520</v>
      </c>
    </row>
    <row r="53" spans="1:6" ht="25">
      <c r="A53" s="75">
        <v>6</v>
      </c>
      <c r="B53" s="76" t="s">
        <v>37</v>
      </c>
      <c r="C53" s="77" t="s">
        <v>71</v>
      </c>
      <c r="D53" s="148">
        <v>11685246</v>
      </c>
      <c r="E53" s="148">
        <v>12074754</v>
      </c>
      <c r="F53" s="148">
        <v>130485246</v>
      </c>
    </row>
    <row r="54" spans="1:6">
      <c r="A54" s="98" t="s">
        <v>520</v>
      </c>
      <c r="B54" s="98" t="s">
        <v>520</v>
      </c>
      <c r="C54" s="98" t="s">
        <v>520</v>
      </c>
      <c r="D54" s="149" t="s">
        <v>520</v>
      </c>
      <c r="E54" s="149" t="s">
        <v>520</v>
      </c>
      <c r="F54" s="149" t="s">
        <v>520</v>
      </c>
    </row>
    <row r="55" spans="1:6" ht="62.5">
      <c r="A55" s="75">
        <v>7</v>
      </c>
      <c r="B55" s="76" t="s">
        <v>274</v>
      </c>
      <c r="C55" s="77" t="s">
        <v>72</v>
      </c>
      <c r="D55" s="148">
        <v>10000000</v>
      </c>
      <c r="E55" s="148">
        <v>10000000</v>
      </c>
      <c r="F55" s="148">
        <v>110000000</v>
      </c>
    </row>
    <row r="56" spans="1:6">
      <c r="A56" s="98" t="s">
        <v>520</v>
      </c>
      <c r="B56" s="98" t="s">
        <v>520</v>
      </c>
      <c r="C56" s="98" t="s">
        <v>520</v>
      </c>
      <c r="D56" s="149" t="s">
        <v>520</v>
      </c>
      <c r="E56" s="149" t="s">
        <v>520</v>
      </c>
      <c r="F56" s="149" t="s">
        <v>520</v>
      </c>
    </row>
    <row r="57" spans="1:6" ht="25">
      <c r="A57" s="84"/>
      <c r="B57" s="15" t="s">
        <v>275</v>
      </c>
      <c r="C57" s="80" t="s">
        <v>73</v>
      </c>
      <c r="D57" s="148">
        <v>10000000</v>
      </c>
      <c r="E57" s="148">
        <v>10000000</v>
      </c>
      <c r="F57" s="148">
        <v>110000000</v>
      </c>
    </row>
    <row r="58" spans="1:6" ht="25">
      <c r="A58" s="84"/>
      <c r="B58" s="15" t="s">
        <v>251</v>
      </c>
      <c r="C58" s="80" t="s">
        <v>74</v>
      </c>
      <c r="D58" s="148">
        <v>0</v>
      </c>
      <c r="E58" s="148">
        <v>0</v>
      </c>
      <c r="F58" s="148">
        <v>0</v>
      </c>
    </row>
    <row r="59" spans="1:6" ht="25">
      <c r="A59" s="84"/>
      <c r="B59" s="15" t="s">
        <v>39</v>
      </c>
      <c r="C59" s="80" t="s">
        <v>75</v>
      </c>
      <c r="D59" s="148">
        <v>0</v>
      </c>
      <c r="E59" s="148">
        <v>0</v>
      </c>
      <c r="F59" s="148">
        <v>0</v>
      </c>
    </row>
    <row r="60" spans="1:6" ht="137.5">
      <c r="A60" s="75">
        <v>8</v>
      </c>
      <c r="B60" s="85" t="s">
        <v>276</v>
      </c>
      <c r="C60" s="77" t="s">
        <v>76</v>
      </c>
      <c r="D60" s="148">
        <v>0</v>
      </c>
      <c r="E60" s="148">
        <v>0</v>
      </c>
      <c r="F60" s="148">
        <v>69310936</v>
      </c>
    </row>
    <row r="61" spans="1:6">
      <c r="A61" s="98" t="s">
        <v>520</v>
      </c>
      <c r="B61" s="98" t="s">
        <v>520</v>
      </c>
      <c r="C61" s="98" t="s">
        <v>520</v>
      </c>
      <c r="D61" s="149" t="s">
        <v>520</v>
      </c>
      <c r="E61" s="149" t="s">
        <v>520</v>
      </c>
      <c r="F61" s="149" t="s">
        <v>520</v>
      </c>
    </row>
    <row r="62" spans="1:6" ht="25">
      <c r="A62" s="84"/>
      <c r="B62" s="86" t="s">
        <v>252</v>
      </c>
      <c r="C62" s="80" t="s">
        <v>77</v>
      </c>
      <c r="D62" s="148">
        <v>0</v>
      </c>
      <c r="E62" s="148">
        <v>0</v>
      </c>
      <c r="F62" s="148">
        <v>69310936</v>
      </c>
    </row>
    <row r="63" spans="1:6" ht="25">
      <c r="A63" s="84"/>
      <c r="B63" s="86" t="s">
        <v>202</v>
      </c>
      <c r="C63" s="80" t="s">
        <v>78</v>
      </c>
      <c r="D63" s="148">
        <v>0</v>
      </c>
      <c r="E63" s="148">
        <v>0</v>
      </c>
      <c r="F63" s="148">
        <v>0</v>
      </c>
    </row>
    <row r="64" spans="1:6" s="23" customFormat="1" ht="37.5">
      <c r="A64" s="84"/>
      <c r="B64" s="86" t="s">
        <v>277</v>
      </c>
      <c r="C64" s="80" t="s">
        <v>79</v>
      </c>
      <c r="D64" s="148">
        <v>0</v>
      </c>
      <c r="E64" s="148">
        <v>0</v>
      </c>
      <c r="F64" s="148">
        <v>0</v>
      </c>
    </row>
    <row r="65" spans="1:6" s="23" customFormat="1" ht="25">
      <c r="A65" s="84"/>
      <c r="B65" s="15" t="s">
        <v>253</v>
      </c>
      <c r="C65" s="80" t="s">
        <v>80</v>
      </c>
      <c r="D65" s="148">
        <v>0</v>
      </c>
      <c r="E65" s="148">
        <v>0</v>
      </c>
      <c r="F65" s="148">
        <v>0</v>
      </c>
    </row>
    <row r="66" spans="1:6" ht="25">
      <c r="A66" s="84"/>
      <c r="B66" s="15" t="s">
        <v>529</v>
      </c>
      <c r="C66" s="80" t="s">
        <v>81</v>
      </c>
      <c r="D66" s="148">
        <v>0</v>
      </c>
      <c r="E66" s="148">
        <v>0</v>
      </c>
      <c r="F66" s="148">
        <v>0</v>
      </c>
    </row>
    <row r="67" spans="1:6" ht="50">
      <c r="A67" s="75">
        <v>9</v>
      </c>
      <c r="B67" s="76" t="s">
        <v>278</v>
      </c>
      <c r="C67" s="77" t="s">
        <v>82</v>
      </c>
      <c r="D67" s="148">
        <v>817753</v>
      </c>
      <c r="E67" s="148">
        <v>2083837</v>
      </c>
      <c r="F67" s="148">
        <v>29740275</v>
      </c>
    </row>
    <row r="68" spans="1:6" s="23" customFormat="1">
      <c r="A68" s="98" t="s">
        <v>520</v>
      </c>
      <c r="B68" s="98" t="s">
        <v>520</v>
      </c>
      <c r="C68" s="98" t="s">
        <v>520</v>
      </c>
      <c r="D68" s="149" t="s">
        <v>520</v>
      </c>
      <c r="E68" s="149" t="s">
        <v>520</v>
      </c>
      <c r="F68" s="149" t="s">
        <v>520</v>
      </c>
    </row>
    <row r="69" spans="1:6" s="23" customFormat="1" ht="25">
      <c r="A69" s="84"/>
      <c r="B69" s="79" t="s">
        <v>41</v>
      </c>
      <c r="C69" s="80" t="s">
        <v>83</v>
      </c>
      <c r="D69" s="148">
        <v>817753</v>
      </c>
      <c r="E69" s="148">
        <v>2083837</v>
      </c>
      <c r="F69" s="148">
        <v>29740275</v>
      </c>
    </row>
    <row r="70" spans="1:6" s="23" customFormat="1" ht="25">
      <c r="A70" s="84"/>
      <c r="B70" s="79" t="s">
        <v>42</v>
      </c>
      <c r="C70" s="80" t="s">
        <v>84</v>
      </c>
      <c r="D70" s="148">
        <v>0</v>
      </c>
      <c r="E70" s="148">
        <v>0</v>
      </c>
      <c r="F70" s="148">
        <v>0</v>
      </c>
    </row>
    <row r="71" spans="1:6" ht="25">
      <c r="A71" s="84"/>
      <c r="B71" s="79" t="s">
        <v>43</v>
      </c>
      <c r="C71" s="80" t="s">
        <v>85</v>
      </c>
      <c r="D71" s="148">
        <v>0</v>
      </c>
      <c r="E71" s="148">
        <v>0</v>
      </c>
      <c r="F71" s="148">
        <v>0</v>
      </c>
    </row>
    <row r="72" spans="1:6" ht="25">
      <c r="A72" s="75">
        <v>10</v>
      </c>
      <c r="B72" s="76" t="s">
        <v>530</v>
      </c>
      <c r="C72" s="77" t="s">
        <v>86</v>
      </c>
      <c r="D72" s="148">
        <v>1358672</v>
      </c>
      <c r="E72" s="148">
        <v>2249494</v>
      </c>
      <c r="F72" s="148">
        <v>20631505</v>
      </c>
    </row>
    <row r="73" spans="1:6">
      <c r="A73" s="98" t="s">
        <v>520</v>
      </c>
      <c r="B73" s="98" t="s">
        <v>520</v>
      </c>
      <c r="C73" s="98" t="s">
        <v>520</v>
      </c>
      <c r="D73" s="149" t="s">
        <v>520</v>
      </c>
      <c r="E73" s="149" t="s">
        <v>520</v>
      </c>
      <c r="F73" s="149" t="s">
        <v>520</v>
      </c>
    </row>
    <row r="74" spans="1:6" ht="25">
      <c r="A74" s="75"/>
      <c r="B74" s="79" t="s">
        <v>44</v>
      </c>
      <c r="C74" s="80" t="s">
        <v>87</v>
      </c>
      <c r="D74" s="148">
        <v>0</v>
      </c>
      <c r="E74" s="148">
        <v>0</v>
      </c>
      <c r="F74" s="148">
        <v>0</v>
      </c>
    </row>
    <row r="75" spans="1:6" ht="25">
      <c r="A75" s="75"/>
      <c r="B75" s="79" t="s">
        <v>279</v>
      </c>
      <c r="C75" s="80" t="s">
        <v>88</v>
      </c>
      <c r="D75" s="148">
        <v>0</v>
      </c>
      <c r="E75" s="148">
        <v>0</v>
      </c>
      <c r="F75" s="148">
        <v>0</v>
      </c>
    </row>
    <row r="76" spans="1:6" ht="25">
      <c r="A76" s="75"/>
      <c r="B76" s="79" t="s">
        <v>45</v>
      </c>
      <c r="C76" s="80" t="s">
        <v>89</v>
      </c>
      <c r="D76" s="148">
        <v>819672</v>
      </c>
      <c r="E76" s="148">
        <v>846994</v>
      </c>
      <c r="F76" s="148">
        <v>9153005</v>
      </c>
    </row>
    <row r="77" spans="1:6" ht="25">
      <c r="A77" s="75"/>
      <c r="B77" s="79" t="s">
        <v>46</v>
      </c>
      <c r="C77" s="80" t="s">
        <v>90</v>
      </c>
      <c r="D77" s="148">
        <v>539000</v>
      </c>
      <c r="E77" s="148">
        <v>1402500</v>
      </c>
      <c r="F77" s="148">
        <v>11478500</v>
      </c>
    </row>
    <row r="78" spans="1:6" ht="25">
      <c r="A78" s="75"/>
      <c r="B78" s="79" t="s">
        <v>280</v>
      </c>
      <c r="C78" s="80" t="s">
        <v>91</v>
      </c>
      <c r="D78" s="148">
        <v>0</v>
      </c>
      <c r="E78" s="148">
        <v>0</v>
      </c>
      <c r="F78" s="148">
        <v>0</v>
      </c>
    </row>
    <row r="79" spans="1:6" ht="25">
      <c r="A79" s="75"/>
      <c r="B79" s="79" t="s">
        <v>43</v>
      </c>
      <c r="C79" s="80" t="s">
        <v>92</v>
      </c>
      <c r="D79" s="148">
        <v>0</v>
      </c>
      <c r="E79" s="148">
        <v>0</v>
      </c>
      <c r="F79" s="148">
        <v>0</v>
      </c>
    </row>
    <row r="80" spans="1:6" ht="25">
      <c r="A80" s="75"/>
      <c r="B80" s="79" t="s">
        <v>584</v>
      </c>
      <c r="C80" s="80" t="s">
        <v>93</v>
      </c>
      <c r="D80" s="148">
        <v>0</v>
      </c>
      <c r="E80" s="148">
        <v>0</v>
      </c>
      <c r="F80" s="148">
        <v>0</v>
      </c>
    </row>
    <row r="81" spans="1:6" ht="37.5">
      <c r="A81" s="150" t="s">
        <v>26</v>
      </c>
      <c r="B81" s="145" t="s">
        <v>281</v>
      </c>
      <c r="C81" s="146" t="s">
        <v>94</v>
      </c>
      <c r="D81" s="151">
        <v>1970287821</v>
      </c>
      <c r="E81" s="151">
        <v>1986886172</v>
      </c>
      <c r="F81" s="151">
        <v>17023550861</v>
      </c>
    </row>
    <row r="82" spans="1:6" ht="25">
      <c r="A82" s="150" t="s">
        <v>27</v>
      </c>
      <c r="B82" s="145" t="s">
        <v>255</v>
      </c>
      <c r="C82" s="146" t="s">
        <v>95</v>
      </c>
      <c r="D82" s="151">
        <v>825962295</v>
      </c>
      <c r="E82" s="151">
        <v>-1975443301</v>
      </c>
      <c r="F82" s="151">
        <v>-890364233</v>
      </c>
    </row>
    <row r="83" spans="1:6" ht="50">
      <c r="A83" s="75">
        <v>1</v>
      </c>
      <c r="B83" s="76" t="s">
        <v>531</v>
      </c>
      <c r="C83" s="77" t="s">
        <v>96</v>
      </c>
      <c r="D83" s="148">
        <v>0</v>
      </c>
      <c r="E83" s="148">
        <v>-279984794</v>
      </c>
      <c r="F83" s="148">
        <v>-305641120</v>
      </c>
    </row>
    <row r="84" spans="1:6" ht="25">
      <c r="A84" s="75">
        <v>2</v>
      </c>
      <c r="B84" s="76" t="s">
        <v>47</v>
      </c>
      <c r="C84" s="77" t="s">
        <v>97</v>
      </c>
      <c r="D84" s="148">
        <v>825962295</v>
      </c>
      <c r="E84" s="148">
        <v>-1695458507</v>
      </c>
      <c r="F84" s="148">
        <v>-584723113</v>
      </c>
    </row>
    <row r="85" spans="1:6" ht="62.5">
      <c r="A85" s="150" t="s">
        <v>28</v>
      </c>
      <c r="B85" s="145" t="s">
        <v>282</v>
      </c>
      <c r="C85" s="146" t="s">
        <v>98</v>
      </c>
      <c r="D85" s="151">
        <v>2796250116</v>
      </c>
      <c r="E85" s="151">
        <v>11442871</v>
      </c>
      <c r="F85" s="151">
        <v>16133186628</v>
      </c>
    </row>
    <row r="86" spans="1:6" ht="25">
      <c r="A86" s="150" t="s">
        <v>29</v>
      </c>
      <c r="B86" s="145" t="s">
        <v>48</v>
      </c>
      <c r="C86" s="146" t="s">
        <v>99</v>
      </c>
      <c r="D86" s="151">
        <v>340698006198</v>
      </c>
      <c r="E86" s="151">
        <v>322522737875</v>
      </c>
      <c r="F86" s="151">
        <v>143304007478</v>
      </c>
    </row>
    <row r="87" spans="1:6" ht="62.25" customHeight="1">
      <c r="A87" s="150" t="s">
        <v>30</v>
      </c>
      <c r="B87" s="145" t="s">
        <v>569</v>
      </c>
      <c r="C87" s="146" t="s">
        <v>100</v>
      </c>
      <c r="D87" s="151">
        <v>10053195951</v>
      </c>
      <c r="E87" s="151">
        <v>18175268323</v>
      </c>
      <c r="F87" s="151">
        <v>207447194671</v>
      </c>
    </row>
    <row r="88" spans="1:6" s="23" customFormat="1" ht="50">
      <c r="A88" s="75">
        <v>1</v>
      </c>
      <c r="B88" s="76" t="s">
        <v>532</v>
      </c>
      <c r="C88" s="77" t="s">
        <v>101</v>
      </c>
      <c r="D88" s="148">
        <v>2796250116</v>
      </c>
      <c r="E88" s="148">
        <v>11442871</v>
      </c>
      <c r="F88" s="148">
        <v>16133186628</v>
      </c>
    </row>
    <row r="89" spans="1:6" ht="50">
      <c r="A89" s="75">
        <v>2</v>
      </c>
      <c r="B89" s="76" t="s">
        <v>533</v>
      </c>
      <c r="C89" s="77" t="s">
        <v>102</v>
      </c>
      <c r="D89" s="148">
        <v>0</v>
      </c>
      <c r="E89" s="148">
        <v>0</v>
      </c>
      <c r="F89" s="148">
        <v>0</v>
      </c>
    </row>
    <row r="90" spans="1:6" ht="50">
      <c r="A90" s="75">
        <v>3</v>
      </c>
      <c r="B90" s="76" t="s">
        <v>534</v>
      </c>
      <c r="C90" s="77" t="s">
        <v>103</v>
      </c>
      <c r="D90" s="148">
        <v>7256945835</v>
      </c>
      <c r="E90" s="148">
        <v>18163825452</v>
      </c>
      <c r="F90" s="148">
        <v>191314008043</v>
      </c>
    </row>
    <row r="91" spans="1:6" ht="50">
      <c r="A91" s="75"/>
      <c r="B91" s="76" t="s">
        <v>283</v>
      </c>
      <c r="C91" s="77" t="s">
        <v>535</v>
      </c>
      <c r="D91" s="148">
        <v>18724758244</v>
      </c>
      <c r="E91" s="148">
        <v>26832195223</v>
      </c>
      <c r="F91" s="148">
        <v>282183887482</v>
      </c>
    </row>
    <row r="92" spans="1:6" ht="37.5">
      <c r="A92" s="75"/>
      <c r="B92" s="76" t="s">
        <v>284</v>
      </c>
      <c r="C92" s="77" t="s">
        <v>536</v>
      </c>
      <c r="D92" s="148">
        <v>-11467812409</v>
      </c>
      <c r="E92" s="148">
        <v>-8668369771</v>
      </c>
      <c r="F92" s="148">
        <v>-90869879439</v>
      </c>
    </row>
    <row r="93" spans="1:6" s="27" customFormat="1" ht="25">
      <c r="A93" s="144" t="s">
        <v>31</v>
      </c>
      <c r="B93" s="145" t="s">
        <v>49</v>
      </c>
      <c r="C93" s="146" t="s">
        <v>104</v>
      </c>
      <c r="D93" s="151">
        <v>350751202149</v>
      </c>
      <c r="E93" s="151">
        <v>340698006198</v>
      </c>
      <c r="F93" s="151">
        <v>350751202149</v>
      </c>
    </row>
    <row r="94" spans="1:6" ht="50">
      <c r="A94" s="144" t="s">
        <v>32</v>
      </c>
      <c r="B94" s="145" t="s">
        <v>256</v>
      </c>
      <c r="C94" s="146" t="s">
        <v>105</v>
      </c>
      <c r="D94" s="151">
        <v>0</v>
      </c>
      <c r="E94" s="151">
        <v>0</v>
      </c>
      <c r="F94" s="151">
        <v>0</v>
      </c>
    </row>
    <row r="95" spans="1:6" ht="50">
      <c r="A95" s="87"/>
      <c r="B95" s="76" t="s">
        <v>257</v>
      </c>
      <c r="C95" s="77" t="s">
        <v>106</v>
      </c>
      <c r="D95" s="169">
        <v>0</v>
      </c>
      <c r="E95" s="169">
        <v>0</v>
      </c>
      <c r="F95" s="169">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8"/>
  <sheetViews>
    <sheetView view="pageBreakPreview" topLeftCell="A24" zoomScale="70" zoomScaleNormal="100" zoomScaleSheetLayoutView="70" workbookViewId="0">
      <selection activeCell="A18" sqref="A18:G64"/>
    </sheetView>
  </sheetViews>
  <sheetFormatPr defaultColWidth="8.7265625" defaultRowHeight="12.5"/>
  <cols>
    <col min="1" max="1" width="9" style="12" customWidth="1"/>
    <col min="2" max="2" width="39.81640625" style="12" customWidth="1"/>
    <col min="3" max="3" width="9.26953125" style="12" customWidth="1"/>
    <col min="4" max="4" width="28" style="12" customWidth="1"/>
    <col min="5" max="5" width="33.81640625" style="12" customWidth="1"/>
    <col min="6" max="6" width="32.1796875" style="12" customWidth="1"/>
    <col min="7" max="7" width="28.54296875" style="12" customWidth="1"/>
    <col min="8" max="16384" width="8.7265625" style="125"/>
  </cols>
  <sheetData>
    <row r="1" spans="1:7" ht="44.25" customHeight="1">
      <c r="A1" s="186" t="s">
        <v>564</v>
      </c>
      <c r="B1" s="186"/>
      <c r="C1" s="186"/>
      <c r="D1" s="186"/>
      <c r="E1" s="186"/>
      <c r="F1" s="186"/>
      <c r="G1" s="186"/>
    </row>
    <row r="2" spans="1:7" ht="59.25" customHeight="1">
      <c r="A2" s="187" t="s">
        <v>565</v>
      </c>
      <c r="B2" s="187"/>
      <c r="C2" s="187"/>
      <c r="D2" s="187"/>
      <c r="E2" s="187"/>
      <c r="F2" s="187"/>
      <c r="G2" s="187"/>
    </row>
    <row r="3" spans="1:7" ht="15" customHeight="1">
      <c r="A3" s="188" t="s">
        <v>515</v>
      </c>
      <c r="B3" s="188"/>
      <c r="C3" s="188"/>
      <c r="D3" s="188"/>
      <c r="E3" s="188"/>
      <c r="F3" s="188"/>
      <c r="G3" s="188"/>
    </row>
    <row r="4" spans="1:7" ht="27.4" customHeight="1">
      <c r="A4" s="188"/>
      <c r="B4" s="188"/>
      <c r="C4" s="188"/>
      <c r="D4" s="188"/>
      <c r="E4" s="188"/>
      <c r="F4" s="188"/>
      <c r="G4" s="188"/>
    </row>
    <row r="5" spans="1:7" ht="16.899999999999999" customHeight="1">
      <c r="A5" s="189" t="str">
        <f>TONGQUAN!C1</f>
        <v>Tại ngày 30 tháng 11 năm 2024
/ As at 30 Nov 2024</v>
      </c>
      <c r="B5" s="189"/>
      <c r="C5" s="189"/>
      <c r="D5" s="189"/>
      <c r="E5" s="189"/>
      <c r="F5" s="189"/>
      <c r="G5" s="189"/>
    </row>
    <row r="6" spans="1:7" ht="16.899999999999999" customHeight="1"/>
    <row r="7" spans="1:7" ht="16.899999999999999" customHeight="1">
      <c r="A7" s="100" t="s">
        <v>2</v>
      </c>
      <c r="C7" s="190" t="str">
        <f>TONGQUAN!D5</f>
        <v>Công ty TNHH quản lý quỹ đầu tư chứng khoán Vietcombank</v>
      </c>
      <c r="D7" s="190"/>
      <c r="E7" s="190"/>
      <c r="F7" s="190"/>
      <c r="G7" s="190"/>
    </row>
    <row r="8" spans="1:7" ht="16.899999999999999" customHeight="1">
      <c r="A8" s="12" t="s">
        <v>15</v>
      </c>
      <c r="C8" s="185" t="str">
        <f>TONGQUAN!D6</f>
        <v>Vietcombank Fund Management Company Limited</v>
      </c>
      <c r="D8" s="185"/>
      <c r="E8" s="185"/>
      <c r="F8" s="185"/>
      <c r="G8" s="185"/>
    </row>
    <row r="9" spans="1:7" ht="16.899999999999999" customHeight="1">
      <c r="A9" s="100" t="s">
        <v>3</v>
      </c>
      <c r="C9" s="190" t="str">
        <f>TONGQUAN!D7</f>
        <v>Ngân hàng TNHH Một thành viên Standard Chartered (Việt Nam)</v>
      </c>
      <c r="D9" s="190"/>
      <c r="E9" s="190"/>
      <c r="F9" s="190"/>
      <c r="G9" s="190"/>
    </row>
    <row r="10" spans="1:7" ht="16.899999999999999" customHeight="1">
      <c r="A10" s="12" t="s">
        <v>4</v>
      </c>
      <c r="C10" s="185" t="str">
        <f>TONGQUAN!D8</f>
        <v>Standard Chartered Bank (Vietnam) Limited</v>
      </c>
      <c r="D10" s="185"/>
      <c r="E10" s="185"/>
      <c r="F10" s="185"/>
      <c r="G10" s="185"/>
    </row>
    <row r="11" spans="1:7" ht="16.899999999999999" customHeight="1">
      <c r="A11" s="100" t="s">
        <v>5</v>
      </c>
      <c r="C11" s="190" t="str">
        <f>TONGQUAN!D9</f>
        <v>Quỹ Đầu Tư Trái Phiếu VCBF</v>
      </c>
      <c r="D11" s="190"/>
      <c r="E11" s="190"/>
      <c r="F11" s="190"/>
      <c r="G11" s="190"/>
    </row>
    <row r="12" spans="1:7" ht="16.899999999999999" customHeight="1">
      <c r="A12" s="12" t="s">
        <v>6</v>
      </c>
      <c r="C12" s="185" t="str">
        <f>TONGQUAN!D10</f>
        <v>VCBF Fixed Income Fund (VCBFIF)</v>
      </c>
      <c r="D12" s="185"/>
      <c r="E12" s="185"/>
      <c r="F12" s="185"/>
      <c r="G12" s="185"/>
    </row>
    <row r="13" spans="1:7" ht="16.899999999999999" customHeight="1">
      <c r="A13" s="100" t="s">
        <v>7</v>
      </c>
      <c r="C13" s="190" t="str">
        <f>TONGQUAN!D11</f>
        <v>Ngày 02 tháng 12 năm 2024</v>
      </c>
      <c r="D13" s="190"/>
      <c r="E13" s="190"/>
      <c r="F13" s="190"/>
      <c r="G13" s="190"/>
    </row>
    <row r="14" spans="1:7" ht="16.899999999999999" customHeight="1">
      <c r="A14" s="12" t="s">
        <v>8</v>
      </c>
      <c r="C14" s="185" t="str">
        <f>TONGQUAN!D12</f>
        <v>02 Dec 2024</v>
      </c>
      <c r="D14" s="185"/>
      <c r="E14" s="185"/>
      <c r="F14" s="185"/>
      <c r="G14" s="185"/>
    </row>
    <row r="15" spans="1:7" ht="18" hidden="1" customHeight="1"/>
    <row r="16" spans="1:7" ht="16.899999999999999" customHeight="1">
      <c r="A16" s="94" t="s">
        <v>562</v>
      </c>
      <c r="B16" s="95" t="s">
        <v>563</v>
      </c>
    </row>
    <row r="17" spans="1:7" ht="16.899999999999999" customHeight="1">
      <c r="A17" s="19" t="s">
        <v>26</v>
      </c>
      <c r="B17" s="20" t="s">
        <v>517</v>
      </c>
    </row>
    <row r="18" spans="1:7" ht="75.400000000000006" customHeight="1">
      <c r="A18" s="31" t="s">
        <v>234</v>
      </c>
      <c r="B18" s="31" t="s">
        <v>107</v>
      </c>
      <c r="C18" s="31" t="s">
        <v>19</v>
      </c>
      <c r="D18" s="31" t="s">
        <v>108</v>
      </c>
      <c r="E18" s="31" t="s">
        <v>109</v>
      </c>
      <c r="F18" s="31" t="s">
        <v>110</v>
      </c>
      <c r="G18" s="31" t="s">
        <v>111</v>
      </c>
    </row>
    <row r="19" spans="1:7" ht="39" customHeight="1">
      <c r="A19" s="172" t="s">
        <v>594</v>
      </c>
      <c r="B19" s="171" t="s">
        <v>595</v>
      </c>
      <c r="C19" s="172"/>
      <c r="D19" s="174"/>
      <c r="E19" s="174"/>
      <c r="F19" s="174"/>
      <c r="G19" s="173"/>
    </row>
    <row r="20" spans="1:7" ht="39" customHeight="1">
      <c r="A20" s="167"/>
      <c r="B20" s="166"/>
      <c r="C20" s="168"/>
      <c r="D20" s="170"/>
      <c r="E20" s="176"/>
      <c r="F20" s="170"/>
      <c r="G20" s="169"/>
    </row>
    <row r="21" spans="1:7" ht="39" customHeight="1">
      <c r="A21" s="172"/>
      <c r="B21" s="171" t="s">
        <v>596</v>
      </c>
      <c r="C21" s="172" t="s">
        <v>597</v>
      </c>
      <c r="D21" s="174"/>
      <c r="E21" s="174"/>
      <c r="F21" s="174"/>
      <c r="G21" s="173"/>
    </row>
    <row r="22" spans="1:7" ht="39" customHeight="1">
      <c r="A22" s="172" t="s">
        <v>598</v>
      </c>
      <c r="B22" s="171" t="s">
        <v>599</v>
      </c>
      <c r="C22" s="172" t="s">
        <v>600</v>
      </c>
      <c r="D22" s="174"/>
      <c r="E22" s="174"/>
      <c r="F22" s="174"/>
      <c r="G22" s="173"/>
    </row>
    <row r="23" spans="1:7" ht="39" customHeight="1">
      <c r="A23" s="167"/>
      <c r="B23" s="166"/>
      <c r="C23" s="168"/>
      <c r="D23" s="170"/>
      <c r="E23" s="176"/>
      <c r="F23" s="170"/>
      <c r="G23" s="169"/>
    </row>
    <row r="24" spans="1:7" ht="39" customHeight="1">
      <c r="A24" s="172"/>
      <c r="B24" s="171" t="s">
        <v>601</v>
      </c>
      <c r="C24" s="172" t="s">
        <v>602</v>
      </c>
      <c r="D24" s="174"/>
      <c r="E24" s="174"/>
      <c r="F24" s="174"/>
      <c r="G24" s="173"/>
    </row>
    <row r="25" spans="1:7" ht="39" customHeight="1">
      <c r="A25" s="172" t="s">
        <v>603</v>
      </c>
      <c r="B25" s="171" t="s">
        <v>604</v>
      </c>
      <c r="C25" s="172" t="s">
        <v>605</v>
      </c>
      <c r="D25" s="174"/>
      <c r="E25" s="174"/>
      <c r="F25" s="174"/>
      <c r="G25" s="173"/>
    </row>
    <row r="26" spans="1:7" ht="39" customHeight="1">
      <c r="A26" s="167"/>
      <c r="B26" s="166"/>
      <c r="C26" s="168"/>
      <c r="D26" s="170"/>
      <c r="E26" s="176"/>
      <c r="F26" s="170"/>
      <c r="G26" s="169"/>
    </row>
    <row r="27" spans="1:7" ht="39" customHeight="1">
      <c r="A27" s="172"/>
      <c r="B27" s="171" t="s">
        <v>606</v>
      </c>
      <c r="C27" s="172" t="s">
        <v>607</v>
      </c>
      <c r="D27" s="174"/>
      <c r="E27" s="174"/>
      <c r="F27" s="174">
        <v>0</v>
      </c>
      <c r="G27" s="173">
        <v>0</v>
      </c>
    </row>
    <row r="28" spans="1:7" ht="39" customHeight="1">
      <c r="A28" s="172" t="s">
        <v>608</v>
      </c>
      <c r="B28" s="171" t="s">
        <v>609</v>
      </c>
      <c r="C28" s="172" t="s">
        <v>610</v>
      </c>
      <c r="D28" s="174"/>
      <c r="E28" s="174"/>
      <c r="F28" s="174"/>
      <c r="G28" s="173"/>
    </row>
    <row r="29" spans="1:7" ht="39" customHeight="1">
      <c r="A29" s="167"/>
      <c r="B29" s="166"/>
      <c r="C29" s="168"/>
      <c r="D29" s="170"/>
      <c r="E29" s="176"/>
      <c r="F29" s="170"/>
      <c r="G29" s="169"/>
    </row>
    <row r="30" spans="1:7" ht="39" customHeight="1">
      <c r="A30" s="167" t="s">
        <v>611</v>
      </c>
      <c r="B30" s="166" t="s">
        <v>612</v>
      </c>
      <c r="C30" s="168" t="s">
        <v>613</v>
      </c>
      <c r="D30" s="170"/>
      <c r="E30" s="176"/>
      <c r="F30" s="170">
        <v>192073684916</v>
      </c>
      <c r="G30" s="169">
        <v>0.54528052813565298</v>
      </c>
    </row>
    <row r="31" spans="1:7" ht="34" customHeight="1">
      <c r="A31" s="167" t="s">
        <v>614</v>
      </c>
      <c r="B31" s="166" t="s">
        <v>615</v>
      </c>
      <c r="C31" s="168" t="s">
        <v>616</v>
      </c>
      <c r="D31" s="170">
        <v>51</v>
      </c>
      <c r="E31" s="176">
        <v>1004197060</v>
      </c>
      <c r="F31" s="170">
        <v>51214050060</v>
      </c>
      <c r="G31" s="169">
        <v>0.14539224504853701</v>
      </c>
    </row>
    <row r="32" spans="1:7" ht="34" customHeight="1">
      <c r="A32" s="167" t="s">
        <v>617</v>
      </c>
      <c r="B32" s="166" t="s">
        <v>618</v>
      </c>
      <c r="C32" s="168" t="s">
        <v>619</v>
      </c>
      <c r="D32" s="170">
        <v>319000</v>
      </c>
      <c r="E32" s="176">
        <v>100197.671</v>
      </c>
      <c r="F32" s="170">
        <v>31963057049</v>
      </c>
      <c r="G32" s="169">
        <v>9.0740346009037701E-2</v>
      </c>
    </row>
    <row r="33" spans="1:7" ht="34" customHeight="1">
      <c r="A33" s="167" t="s">
        <v>620</v>
      </c>
      <c r="B33" s="166" t="s">
        <v>621</v>
      </c>
      <c r="C33" s="168" t="s">
        <v>622</v>
      </c>
      <c r="D33" s="170">
        <v>380000</v>
      </c>
      <c r="E33" s="176">
        <v>100188.054</v>
      </c>
      <c r="F33" s="170">
        <v>38071460520</v>
      </c>
      <c r="G33" s="169">
        <v>0.108081573529035</v>
      </c>
    </row>
    <row r="34" spans="1:7" ht="34" customHeight="1">
      <c r="A34" s="167" t="s">
        <v>623</v>
      </c>
      <c r="B34" s="166" t="s">
        <v>624</v>
      </c>
      <c r="C34" s="168" t="s">
        <v>625</v>
      </c>
      <c r="D34" s="170">
        <v>270829</v>
      </c>
      <c r="E34" s="176">
        <v>102309.616001</v>
      </c>
      <c r="F34" s="170">
        <v>27708410992</v>
      </c>
      <c r="G34" s="169">
        <v>7.8661774964775E-2</v>
      </c>
    </row>
    <row r="35" spans="1:7" ht="34" customHeight="1">
      <c r="A35" s="167" t="s">
        <v>626</v>
      </c>
      <c r="B35" s="166" t="s">
        <v>627</v>
      </c>
      <c r="C35" s="168" t="s">
        <v>628</v>
      </c>
      <c r="D35" s="170">
        <v>430779</v>
      </c>
      <c r="E35" s="176">
        <v>100090.083998</v>
      </c>
      <c r="F35" s="170">
        <v>43116706295</v>
      </c>
      <c r="G35" s="169">
        <v>0.122404588584269</v>
      </c>
    </row>
    <row r="36" spans="1:7" ht="39" customHeight="1">
      <c r="A36" s="167" t="s">
        <v>629</v>
      </c>
      <c r="B36" s="166" t="s">
        <v>630</v>
      </c>
      <c r="C36" s="168" t="s">
        <v>631</v>
      </c>
      <c r="D36" s="170"/>
      <c r="E36" s="176"/>
      <c r="F36" s="170">
        <v>31906958080</v>
      </c>
      <c r="G36" s="169">
        <v>9.0581085902909406E-2</v>
      </c>
    </row>
    <row r="37" spans="1:7" ht="34" customHeight="1">
      <c r="A37" s="167" t="s">
        <v>632</v>
      </c>
      <c r="B37" s="166" t="s">
        <v>633</v>
      </c>
      <c r="C37" s="168" t="s">
        <v>634</v>
      </c>
      <c r="D37" s="170">
        <v>320</v>
      </c>
      <c r="E37" s="176">
        <v>99709244</v>
      </c>
      <c r="F37" s="170">
        <v>31906958080</v>
      </c>
      <c r="G37" s="169">
        <v>9.0581085902909406E-2</v>
      </c>
    </row>
    <row r="38" spans="1:7" ht="39" customHeight="1">
      <c r="A38" s="172"/>
      <c r="B38" s="171" t="s">
        <v>635</v>
      </c>
      <c r="C38" s="172" t="s">
        <v>636</v>
      </c>
      <c r="D38" s="174"/>
      <c r="E38" s="174"/>
      <c r="F38" s="174">
        <v>223980642996</v>
      </c>
      <c r="G38" s="173">
        <v>0.63586161403856201</v>
      </c>
    </row>
    <row r="39" spans="1:7" ht="39" customHeight="1">
      <c r="A39" s="172" t="s">
        <v>637</v>
      </c>
      <c r="B39" s="171" t="s">
        <v>638</v>
      </c>
      <c r="C39" s="172" t="s">
        <v>639</v>
      </c>
      <c r="D39" s="174"/>
      <c r="E39" s="174"/>
      <c r="F39" s="174"/>
      <c r="G39" s="173"/>
    </row>
    <row r="40" spans="1:7" ht="39" customHeight="1">
      <c r="A40" s="167"/>
      <c r="B40" s="166"/>
      <c r="C40" s="168"/>
      <c r="D40" s="170"/>
      <c r="E40" s="176"/>
      <c r="F40" s="170"/>
      <c r="G40" s="169"/>
    </row>
    <row r="41" spans="1:7" ht="39" customHeight="1">
      <c r="A41" s="167" t="s">
        <v>640</v>
      </c>
      <c r="B41" s="166" t="s">
        <v>641</v>
      </c>
      <c r="C41" s="168" t="s">
        <v>642</v>
      </c>
      <c r="D41" s="170"/>
      <c r="E41" s="176"/>
      <c r="F41" s="170">
        <v>0</v>
      </c>
      <c r="G41" s="169">
        <v>0</v>
      </c>
    </row>
    <row r="42" spans="1:7" ht="39" customHeight="1">
      <c r="A42" s="167" t="s">
        <v>643</v>
      </c>
      <c r="B42" s="166" t="s">
        <v>644</v>
      </c>
      <c r="C42" s="168" t="s">
        <v>645</v>
      </c>
      <c r="D42" s="170"/>
      <c r="E42" s="176"/>
      <c r="F42" s="170">
        <v>0</v>
      </c>
      <c r="G42" s="169">
        <v>0</v>
      </c>
    </row>
    <row r="43" spans="1:7" ht="34" customHeight="1">
      <c r="A43" s="172"/>
      <c r="B43" s="171" t="s">
        <v>646</v>
      </c>
      <c r="C43" s="172" t="s">
        <v>647</v>
      </c>
      <c r="D43" s="174"/>
      <c r="E43" s="174"/>
      <c r="F43" s="174">
        <v>0</v>
      </c>
      <c r="G43" s="173">
        <v>0</v>
      </c>
    </row>
    <row r="44" spans="1:7" ht="39" customHeight="1">
      <c r="A44" s="172"/>
      <c r="B44" s="171" t="s">
        <v>648</v>
      </c>
      <c r="C44" s="172" t="s">
        <v>649</v>
      </c>
      <c r="D44" s="174"/>
      <c r="E44" s="174"/>
      <c r="F44" s="174">
        <v>223980642996</v>
      </c>
      <c r="G44" s="173">
        <v>0.63586161403856201</v>
      </c>
    </row>
    <row r="45" spans="1:7" ht="39" customHeight="1">
      <c r="A45" s="172" t="s">
        <v>650</v>
      </c>
      <c r="B45" s="171" t="s">
        <v>651</v>
      </c>
      <c r="C45" s="172" t="s">
        <v>652</v>
      </c>
      <c r="D45" s="174"/>
      <c r="E45" s="174"/>
      <c r="F45" s="174"/>
      <c r="G45" s="173"/>
    </row>
    <row r="46" spans="1:7" ht="39" customHeight="1">
      <c r="A46" s="167"/>
      <c r="B46" s="166"/>
      <c r="C46" s="168"/>
      <c r="D46" s="170"/>
      <c r="E46" s="176"/>
      <c r="F46" s="170"/>
      <c r="G46" s="169"/>
    </row>
    <row r="47" spans="1:7" ht="39" customHeight="1">
      <c r="A47" s="167" t="s">
        <v>653</v>
      </c>
      <c r="B47" s="166" t="s">
        <v>654</v>
      </c>
      <c r="C47" s="168" t="s">
        <v>655</v>
      </c>
      <c r="D47" s="170"/>
      <c r="E47" s="176"/>
      <c r="F47" s="170">
        <v>0</v>
      </c>
      <c r="G47" s="169">
        <v>0</v>
      </c>
    </row>
    <row r="48" spans="1:7" ht="39" customHeight="1">
      <c r="A48" s="167" t="s">
        <v>656</v>
      </c>
      <c r="B48" s="166" t="s">
        <v>657</v>
      </c>
      <c r="C48" s="168" t="s">
        <v>658</v>
      </c>
      <c r="D48" s="170"/>
      <c r="E48" s="176"/>
      <c r="F48" s="170">
        <v>4661743991</v>
      </c>
      <c r="G48" s="169">
        <v>1.32342867611322E-2</v>
      </c>
    </row>
    <row r="49" spans="1:7" ht="47" customHeight="1">
      <c r="A49" s="167" t="s">
        <v>659</v>
      </c>
      <c r="B49" s="166" t="s">
        <v>660</v>
      </c>
      <c r="C49" s="168" t="s">
        <v>661</v>
      </c>
      <c r="D49" s="170"/>
      <c r="E49" s="176"/>
      <c r="F49" s="170">
        <v>504172664</v>
      </c>
      <c r="G49" s="169">
        <v>1.4313024536271499E-3</v>
      </c>
    </row>
    <row r="50" spans="1:7" ht="45" customHeight="1">
      <c r="A50" s="167" t="s">
        <v>662</v>
      </c>
      <c r="B50" s="166" t="s">
        <v>663</v>
      </c>
      <c r="C50" s="168" t="s">
        <v>664</v>
      </c>
      <c r="D50" s="170"/>
      <c r="E50" s="176"/>
      <c r="F50" s="170">
        <v>0</v>
      </c>
      <c r="G50" s="169">
        <v>0</v>
      </c>
    </row>
    <row r="51" spans="1:7" ht="57" customHeight="1">
      <c r="A51" s="167" t="s">
        <v>665</v>
      </c>
      <c r="B51" s="166" t="s">
        <v>666</v>
      </c>
      <c r="C51" s="168" t="s">
        <v>667</v>
      </c>
      <c r="D51" s="170"/>
      <c r="E51" s="176"/>
      <c r="F51" s="170">
        <v>0</v>
      </c>
      <c r="G51" s="169">
        <v>0</v>
      </c>
    </row>
    <row r="52" spans="1:7" ht="39" customHeight="1">
      <c r="A52" s="167" t="s">
        <v>668</v>
      </c>
      <c r="B52" s="166" t="s">
        <v>669</v>
      </c>
      <c r="C52" s="168" t="s">
        <v>670</v>
      </c>
      <c r="D52" s="170"/>
      <c r="E52" s="176"/>
      <c r="F52" s="170">
        <v>0</v>
      </c>
      <c r="G52" s="169">
        <v>0</v>
      </c>
    </row>
    <row r="53" spans="1:7" ht="39" customHeight="1">
      <c r="A53" s="167" t="s">
        <v>671</v>
      </c>
      <c r="B53" s="166" t="s">
        <v>672</v>
      </c>
      <c r="C53" s="168" t="s">
        <v>673</v>
      </c>
      <c r="D53" s="170"/>
      <c r="E53" s="176"/>
      <c r="F53" s="170">
        <v>0</v>
      </c>
      <c r="G53" s="169">
        <v>0</v>
      </c>
    </row>
    <row r="54" spans="1:7" ht="39" customHeight="1">
      <c r="A54" s="172"/>
      <c r="B54" s="171" t="s">
        <v>674</v>
      </c>
      <c r="C54" s="172" t="s">
        <v>675</v>
      </c>
      <c r="D54" s="174"/>
      <c r="E54" s="174"/>
      <c r="F54" s="174">
        <v>5165916655</v>
      </c>
      <c r="G54" s="173">
        <v>1.46655892147593E-2</v>
      </c>
    </row>
    <row r="55" spans="1:7" ht="39" customHeight="1">
      <c r="A55" s="172" t="s">
        <v>676</v>
      </c>
      <c r="B55" s="171" t="s">
        <v>677</v>
      </c>
      <c r="C55" s="172" t="s">
        <v>678</v>
      </c>
      <c r="D55" s="174"/>
      <c r="E55" s="174"/>
      <c r="F55" s="174"/>
      <c r="G55" s="173"/>
    </row>
    <row r="56" spans="1:7" ht="39" customHeight="1">
      <c r="A56" s="167" t="s">
        <v>679</v>
      </c>
      <c r="B56" s="166" t="s">
        <v>680</v>
      </c>
      <c r="C56" s="168" t="s">
        <v>681</v>
      </c>
      <c r="D56" s="170"/>
      <c r="E56" s="176"/>
      <c r="F56" s="170">
        <v>101100907488</v>
      </c>
      <c r="G56" s="169">
        <v>0.28701670535534202</v>
      </c>
    </row>
    <row r="57" spans="1:7" ht="39" customHeight="1">
      <c r="A57" s="167"/>
      <c r="B57" s="166"/>
      <c r="C57" s="168"/>
      <c r="D57" s="170"/>
      <c r="E57" s="176"/>
      <c r="F57" s="170"/>
      <c r="G57" s="169"/>
    </row>
    <row r="58" spans="1:7" ht="39" customHeight="1">
      <c r="A58" s="167" t="s">
        <v>682</v>
      </c>
      <c r="B58" s="166" t="s">
        <v>683</v>
      </c>
      <c r="C58" s="168" t="s">
        <v>684</v>
      </c>
      <c r="D58" s="170"/>
      <c r="E58" s="176"/>
      <c r="F58" s="170">
        <v>2065285726</v>
      </c>
      <c r="G58" s="169">
        <v>5.8631670023762596E-3</v>
      </c>
    </row>
    <row r="59" spans="1:7" ht="39" customHeight="1">
      <c r="A59" s="167" t="s">
        <v>685</v>
      </c>
      <c r="B59" s="166" t="s">
        <v>686</v>
      </c>
      <c r="C59" s="168" t="s">
        <v>687</v>
      </c>
      <c r="D59" s="170"/>
      <c r="E59" s="176"/>
      <c r="F59" s="170">
        <v>99035621762</v>
      </c>
      <c r="G59" s="169">
        <v>0.28115353835296603</v>
      </c>
    </row>
    <row r="60" spans="1:7" ht="39" customHeight="1">
      <c r="A60" s="167" t="s">
        <v>688</v>
      </c>
      <c r="B60" s="166" t="s">
        <v>689</v>
      </c>
      <c r="C60" s="168" t="s">
        <v>690</v>
      </c>
      <c r="D60" s="170"/>
      <c r="E60" s="176"/>
      <c r="F60" s="170">
        <v>0</v>
      </c>
      <c r="G60" s="169">
        <v>0</v>
      </c>
    </row>
    <row r="61" spans="1:7" ht="39" customHeight="1">
      <c r="A61" s="167"/>
      <c r="B61" s="166"/>
      <c r="C61" s="168"/>
      <c r="D61" s="170"/>
      <c r="E61" s="176"/>
      <c r="F61" s="170"/>
      <c r="G61" s="169"/>
    </row>
    <row r="62" spans="1:7" ht="39" customHeight="1">
      <c r="A62" s="167" t="s">
        <v>691</v>
      </c>
      <c r="B62" s="166" t="s">
        <v>692</v>
      </c>
      <c r="C62" s="168" t="s">
        <v>693</v>
      </c>
      <c r="D62" s="170"/>
      <c r="E62" s="176"/>
      <c r="F62" s="170">
        <v>22000000000</v>
      </c>
      <c r="G62" s="169">
        <v>6.2456091391335997E-2</v>
      </c>
    </row>
    <row r="63" spans="1:7" ht="39" customHeight="1">
      <c r="A63" s="172"/>
      <c r="B63" s="171" t="s">
        <v>694</v>
      </c>
      <c r="C63" s="172" t="s">
        <v>695</v>
      </c>
      <c r="D63" s="174"/>
      <c r="E63" s="174"/>
      <c r="F63" s="174">
        <v>123100907488</v>
      </c>
      <c r="G63" s="173">
        <v>0.34947279674667803</v>
      </c>
    </row>
    <row r="64" spans="1:7" ht="39" customHeight="1">
      <c r="A64" s="172" t="s">
        <v>696</v>
      </c>
      <c r="B64" s="171" t="s">
        <v>697</v>
      </c>
      <c r="C64" s="172" t="s">
        <v>698</v>
      </c>
      <c r="D64" s="174"/>
      <c r="E64" s="174"/>
      <c r="F64" s="174">
        <v>352247467139</v>
      </c>
      <c r="G64" s="173">
        <v>1</v>
      </c>
    </row>
    <row r="65" spans="1:7" ht="16.899999999999999" customHeight="1">
      <c r="A65" s="56"/>
      <c r="E65" s="17"/>
    </row>
    <row r="66" spans="1:7" ht="16.899999999999999" customHeight="1">
      <c r="A66" s="17" t="s">
        <v>10</v>
      </c>
      <c r="E66" s="17" t="s">
        <v>11</v>
      </c>
    </row>
    <row r="67" spans="1:7" ht="16.899999999999999" customHeight="1">
      <c r="A67" s="18" t="s">
        <v>12</v>
      </c>
      <c r="E67" s="18" t="s">
        <v>13</v>
      </c>
    </row>
    <row r="68" spans="1:7" ht="16.899999999999999" customHeight="1"/>
    <row r="69" spans="1:7" ht="16.899999999999999" customHeight="1">
      <c r="A69" s="25"/>
      <c r="E69" s="25"/>
    </row>
    <row r="70" spans="1:7" ht="16.899999999999999" customHeight="1"/>
    <row r="71" spans="1:7" ht="16.899999999999999" customHeight="1"/>
    <row r="72" spans="1:7" ht="16.899999999999999" customHeight="1"/>
    <row r="73" spans="1:7" ht="16.899999999999999" customHeight="1"/>
    <row r="74" spans="1:7" ht="16.899999999999999" customHeight="1"/>
    <row r="75" spans="1:7" ht="16.899999999999999" customHeight="1"/>
    <row r="76" spans="1:7" ht="16.899999999999999" customHeight="1">
      <c r="A76" s="32" t="s">
        <v>14</v>
      </c>
      <c r="B76" s="29"/>
      <c r="C76" s="29"/>
      <c r="E76" s="32" t="s">
        <v>1070</v>
      </c>
      <c r="F76" s="29"/>
      <c r="G76" s="29"/>
    </row>
    <row r="77" spans="1:7" ht="16.899999999999999" customHeight="1">
      <c r="A77" s="33" t="s">
        <v>1078</v>
      </c>
      <c r="E77" s="33" t="s">
        <v>1079</v>
      </c>
    </row>
    <row r="78" spans="1:7" ht="16.899999999999999" customHeight="1">
      <c r="A78" s="34" t="s">
        <v>1080</v>
      </c>
      <c r="E78" s="34" t="s">
        <v>1081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7" zoomScaleNormal="85" zoomScaleSheetLayoutView="100" workbookViewId="0">
      <selection activeCell="A2" sqref="A2:J2"/>
    </sheetView>
  </sheetViews>
  <sheetFormatPr defaultColWidth="9.1796875" defaultRowHeight="13"/>
  <cols>
    <col min="1" max="1" width="4.81640625" style="138" customWidth="1"/>
    <col min="2" max="2" width="34.453125" style="135" customWidth="1"/>
    <col min="3" max="3" width="14.453125" style="135" customWidth="1"/>
    <col min="4" max="4" width="11.81640625" style="135" customWidth="1"/>
    <col min="5" max="5" width="12.26953125" style="135" customWidth="1"/>
    <col min="6" max="6" width="12.54296875" style="135" customWidth="1"/>
    <col min="7" max="7" width="16.453125" style="135" customWidth="1"/>
    <col min="8" max="9" width="19" style="135" customWidth="1"/>
    <col min="10" max="10" width="43.54296875" style="135" customWidth="1"/>
    <col min="11" max="16384" width="9.1796875" style="135"/>
  </cols>
  <sheetData>
    <row r="1" spans="1:10" s="134" customFormat="1" ht="46.5" customHeight="1">
      <c r="A1" s="203" t="s">
        <v>564</v>
      </c>
      <c r="B1" s="203"/>
      <c r="C1" s="203"/>
      <c r="D1" s="203"/>
      <c r="E1" s="203"/>
      <c r="F1" s="203"/>
      <c r="G1" s="203"/>
      <c r="H1" s="203"/>
      <c r="I1" s="203"/>
      <c r="J1" s="203"/>
    </row>
    <row r="2" spans="1:10" ht="49" customHeight="1">
      <c r="A2" s="204" t="s">
        <v>566</v>
      </c>
      <c r="B2" s="204"/>
      <c r="C2" s="204"/>
      <c r="D2" s="204"/>
      <c r="E2" s="204"/>
      <c r="F2" s="204"/>
      <c r="G2" s="204"/>
      <c r="H2" s="204"/>
      <c r="I2" s="204"/>
      <c r="J2" s="204"/>
    </row>
    <row r="3" spans="1:10" ht="19.149999999999999" customHeight="1">
      <c r="A3" s="205" t="s">
        <v>515</v>
      </c>
      <c r="B3" s="205"/>
      <c r="C3" s="205"/>
      <c r="D3" s="205"/>
      <c r="E3" s="205"/>
      <c r="F3" s="205"/>
      <c r="G3" s="205"/>
      <c r="H3" s="205"/>
      <c r="I3" s="205"/>
      <c r="J3" s="205"/>
    </row>
    <row r="4" spans="1:10" ht="21.65" customHeight="1">
      <c r="A4" s="205"/>
      <c r="B4" s="205"/>
      <c r="C4" s="205"/>
      <c r="D4" s="205"/>
      <c r="E4" s="205"/>
      <c r="F4" s="205"/>
      <c r="G4" s="205"/>
      <c r="H4" s="205"/>
      <c r="I4" s="205"/>
      <c r="J4" s="205"/>
    </row>
    <row r="5" spans="1:10">
      <c r="A5" s="206" t="s">
        <v>1069</v>
      </c>
      <c r="B5" s="206"/>
      <c r="C5" s="206"/>
      <c r="D5" s="206"/>
      <c r="E5" s="206"/>
      <c r="F5" s="206"/>
      <c r="G5" s="206"/>
      <c r="H5" s="206"/>
      <c r="I5" s="206"/>
      <c r="J5" s="206"/>
    </row>
    <row r="6" spans="1:10">
      <c r="A6" s="130"/>
      <c r="B6" s="130"/>
      <c r="C6" s="130"/>
      <c r="D6" s="130"/>
      <c r="E6" s="130"/>
      <c r="F6" s="57"/>
      <c r="G6" s="136"/>
      <c r="H6" s="136"/>
      <c r="I6" s="136"/>
      <c r="J6" s="136"/>
    </row>
    <row r="7" spans="1:10">
      <c r="A7" s="207" t="s">
        <v>2</v>
      </c>
      <c r="B7" s="208"/>
      <c r="C7" s="136"/>
      <c r="D7" s="136"/>
      <c r="E7" s="136"/>
      <c r="F7" s="136"/>
      <c r="G7" s="209" t="s">
        <v>1070</v>
      </c>
      <c r="H7" s="209"/>
      <c r="I7" s="209"/>
      <c r="J7" s="209"/>
    </row>
    <row r="8" spans="1:10" ht="15" customHeight="1">
      <c r="A8" s="210" t="s">
        <v>15</v>
      </c>
      <c r="B8" s="210"/>
      <c r="C8" s="136"/>
      <c r="D8" s="136"/>
      <c r="E8" s="136"/>
      <c r="F8" s="136"/>
      <c r="G8" s="211" t="s">
        <v>1071</v>
      </c>
      <c r="H8" s="211"/>
      <c r="I8" s="211"/>
      <c r="J8" s="211"/>
    </row>
    <row r="9" spans="1:10">
      <c r="A9" s="212" t="s">
        <v>3</v>
      </c>
      <c r="B9" s="213"/>
      <c r="C9" s="136"/>
      <c r="D9" s="136"/>
      <c r="E9" s="136"/>
      <c r="F9" s="136"/>
      <c r="G9" s="214" t="s">
        <v>1072</v>
      </c>
      <c r="H9" s="214"/>
      <c r="I9" s="214"/>
      <c r="J9" s="214"/>
    </row>
    <row r="10" spans="1:10" ht="15" customHeight="1">
      <c r="A10" s="213" t="s">
        <v>4</v>
      </c>
      <c r="B10" s="213"/>
      <c r="C10" s="136"/>
      <c r="D10" s="136"/>
      <c r="E10" s="136"/>
      <c r="F10" s="136"/>
      <c r="G10" s="211" t="s">
        <v>1073</v>
      </c>
      <c r="H10" s="211"/>
      <c r="I10" s="211"/>
      <c r="J10" s="211"/>
    </row>
    <row r="11" spans="1:10" ht="15" customHeight="1">
      <c r="A11" s="212" t="s">
        <v>5</v>
      </c>
      <c r="B11" s="215"/>
      <c r="C11" s="136"/>
      <c r="D11" s="136"/>
      <c r="E11" s="136"/>
      <c r="F11" s="136"/>
      <c r="G11" s="209" t="s">
        <v>1074</v>
      </c>
      <c r="H11" s="209"/>
      <c r="I11" s="209"/>
      <c r="J11" s="209"/>
    </row>
    <row r="12" spans="1:10" ht="15" customHeight="1">
      <c r="A12" s="58" t="s">
        <v>511</v>
      </c>
      <c r="B12" s="131"/>
      <c r="C12" s="136"/>
      <c r="D12" s="136"/>
      <c r="E12" s="136"/>
      <c r="F12" s="136"/>
      <c r="G12" s="211" t="s">
        <v>1075</v>
      </c>
      <c r="H12" s="211"/>
      <c r="I12" s="211"/>
      <c r="J12" s="211"/>
    </row>
    <row r="13" spans="1:10" ht="15" customHeight="1">
      <c r="A13" s="59" t="s">
        <v>7</v>
      </c>
      <c r="B13" s="60"/>
      <c r="C13" s="136"/>
      <c r="D13" s="136"/>
      <c r="E13" s="136"/>
      <c r="F13" s="136"/>
      <c r="G13" s="209" t="s">
        <v>1076</v>
      </c>
      <c r="H13" s="209"/>
      <c r="I13" s="209"/>
      <c r="J13" s="209"/>
    </row>
    <row r="14" spans="1:10">
      <c r="A14" s="61" t="s">
        <v>8</v>
      </c>
      <c r="B14" s="61"/>
      <c r="C14" s="63"/>
      <c r="D14" s="63"/>
      <c r="E14" s="63"/>
      <c r="F14" s="63"/>
      <c r="G14" s="216" t="s">
        <v>1077</v>
      </c>
      <c r="H14" s="216"/>
      <c r="I14" s="216"/>
      <c r="J14" s="216"/>
    </row>
    <row r="15" spans="1:10">
      <c r="A15" s="94" t="s">
        <v>562</v>
      </c>
      <c r="B15" s="95" t="s">
        <v>563</v>
      </c>
      <c r="C15" s="63"/>
      <c r="D15" s="63"/>
      <c r="E15" s="63"/>
      <c r="F15" s="63"/>
      <c r="G15" s="132"/>
      <c r="H15" s="132"/>
      <c r="I15" s="132"/>
      <c r="J15" s="132"/>
    </row>
    <row r="16" spans="1:10">
      <c r="A16" s="73" t="s">
        <v>27</v>
      </c>
      <c r="B16" s="74" t="s">
        <v>518</v>
      </c>
      <c r="C16" s="63"/>
      <c r="D16" s="63"/>
      <c r="E16" s="63"/>
      <c r="F16" s="63"/>
      <c r="G16" s="63"/>
      <c r="H16" s="63"/>
      <c r="I16" s="63"/>
      <c r="J16" s="63"/>
    </row>
    <row r="17" spans="1:10" s="62" customFormat="1" ht="36" customHeight="1">
      <c r="A17" s="218" t="s">
        <v>234</v>
      </c>
      <c r="B17" s="218" t="s">
        <v>553</v>
      </c>
      <c r="C17" s="218" t="s">
        <v>554</v>
      </c>
      <c r="D17" s="218" t="s">
        <v>555</v>
      </c>
      <c r="E17" s="218" t="s">
        <v>556</v>
      </c>
      <c r="F17" s="218" t="s">
        <v>557</v>
      </c>
      <c r="G17" s="218" t="s">
        <v>558</v>
      </c>
      <c r="H17" s="219"/>
      <c r="I17" s="218" t="s">
        <v>567</v>
      </c>
      <c r="J17" s="219"/>
    </row>
    <row r="18" spans="1:10" s="62" customFormat="1" ht="87" customHeight="1">
      <c r="A18" s="219"/>
      <c r="B18" s="219"/>
      <c r="C18" s="219"/>
      <c r="D18" s="219"/>
      <c r="E18" s="219"/>
      <c r="F18" s="219"/>
      <c r="G18" s="133" t="s">
        <v>559</v>
      </c>
      <c r="H18" s="133" t="s">
        <v>560</v>
      </c>
      <c r="I18" s="133" t="s">
        <v>559</v>
      </c>
      <c r="J18" s="133" t="s">
        <v>561</v>
      </c>
    </row>
    <row r="19" spans="1:10" s="62" customFormat="1" ht="45.75" customHeight="1">
      <c r="A19" s="167" t="s">
        <v>699</v>
      </c>
      <c r="B19" s="167" t="s">
        <v>700</v>
      </c>
      <c r="C19" s="167"/>
      <c r="D19" s="167"/>
      <c r="E19" s="167"/>
      <c r="F19" s="170"/>
      <c r="G19" s="167"/>
      <c r="H19" s="169"/>
      <c r="I19" s="167"/>
      <c r="J19" s="169"/>
    </row>
    <row r="20" spans="1:10">
      <c r="A20" s="167" t="s">
        <v>701</v>
      </c>
      <c r="B20" s="167" t="s">
        <v>702</v>
      </c>
      <c r="C20" s="167" t="s">
        <v>703</v>
      </c>
      <c r="D20" s="167" t="s">
        <v>704</v>
      </c>
      <c r="E20" s="167" t="s">
        <v>705</v>
      </c>
      <c r="F20" s="170" t="s">
        <v>706</v>
      </c>
      <c r="G20" s="167" t="s">
        <v>707</v>
      </c>
      <c r="H20" s="169" t="s">
        <v>708</v>
      </c>
      <c r="I20" s="167" t="s">
        <v>709</v>
      </c>
      <c r="J20" s="169" t="s">
        <v>710</v>
      </c>
    </row>
    <row r="21" spans="1:10" ht="25">
      <c r="A21" s="172" t="s">
        <v>711</v>
      </c>
      <c r="B21" s="172" t="s">
        <v>712</v>
      </c>
      <c r="C21" s="172"/>
      <c r="D21" s="172"/>
      <c r="E21" s="172"/>
      <c r="F21" s="174">
        <v>0</v>
      </c>
      <c r="G21" s="172"/>
      <c r="H21" s="173">
        <v>0</v>
      </c>
      <c r="I21" s="172"/>
      <c r="J21" s="173">
        <v>0</v>
      </c>
    </row>
    <row r="22" spans="1:10" ht="25">
      <c r="A22" s="167" t="s">
        <v>713</v>
      </c>
      <c r="B22" s="167" t="s">
        <v>714</v>
      </c>
      <c r="C22" s="167"/>
      <c r="D22" s="167"/>
      <c r="E22" s="167"/>
      <c r="F22" s="170"/>
      <c r="G22" s="167"/>
      <c r="H22" s="169"/>
      <c r="I22" s="167"/>
      <c r="J22" s="169"/>
    </row>
    <row r="23" spans="1:10">
      <c r="A23" s="167" t="s">
        <v>715</v>
      </c>
      <c r="B23" s="167" t="s">
        <v>716</v>
      </c>
      <c r="C23" s="167" t="s">
        <v>717</v>
      </c>
      <c r="D23" s="167" t="s">
        <v>718</v>
      </c>
      <c r="E23" s="167" t="s">
        <v>719</v>
      </c>
      <c r="F23" s="170" t="s">
        <v>720</v>
      </c>
      <c r="G23" s="167" t="s">
        <v>721</v>
      </c>
      <c r="H23" s="169" t="s">
        <v>722</v>
      </c>
      <c r="I23" s="167" t="s">
        <v>723</v>
      </c>
      <c r="J23" s="169" t="s">
        <v>724</v>
      </c>
    </row>
    <row r="24" spans="1:10" ht="25">
      <c r="A24" s="172" t="s">
        <v>725</v>
      </c>
      <c r="B24" s="172" t="s">
        <v>726</v>
      </c>
      <c r="C24" s="172"/>
      <c r="D24" s="172"/>
      <c r="E24" s="172"/>
      <c r="F24" s="174">
        <v>0</v>
      </c>
      <c r="G24" s="172"/>
      <c r="H24" s="173">
        <v>0</v>
      </c>
      <c r="I24" s="172"/>
      <c r="J24" s="173">
        <v>0</v>
      </c>
    </row>
    <row r="25" spans="1:10" ht="25">
      <c r="A25" s="172" t="s">
        <v>727</v>
      </c>
      <c r="B25" s="172" t="s">
        <v>728</v>
      </c>
      <c r="C25" s="172"/>
      <c r="D25" s="172"/>
      <c r="E25" s="172"/>
      <c r="F25" s="174">
        <v>0</v>
      </c>
      <c r="G25" s="172"/>
      <c r="H25" s="173">
        <v>0</v>
      </c>
      <c r="I25" s="172"/>
      <c r="J25" s="173">
        <v>0</v>
      </c>
    </row>
    <row r="26" spans="1:10" ht="25">
      <c r="A26" s="167" t="s">
        <v>729</v>
      </c>
      <c r="B26" s="167" t="s">
        <v>730</v>
      </c>
      <c r="C26" s="167"/>
      <c r="D26" s="167"/>
      <c r="E26" s="167"/>
      <c r="F26" s="170"/>
      <c r="G26" s="167"/>
      <c r="H26" s="169"/>
      <c r="I26" s="167"/>
      <c r="J26" s="169"/>
    </row>
    <row r="27" spans="1:10">
      <c r="A27" s="167" t="s">
        <v>731</v>
      </c>
      <c r="B27" s="167" t="s">
        <v>732</v>
      </c>
      <c r="C27" s="167" t="s">
        <v>733</v>
      </c>
      <c r="D27" s="167" t="s">
        <v>734</v>
      </c>
      <c r="E27" s="167" t="s">
        <v>735</v>
      </c>
      <c r="F27" s="170" t="s">
        <v>736</v>
      </c>
      <c r="G27" s="167" t="s">
        <v>737</v>
      </c>
      <c r="H27" s="169" t="s">
        <v>738</v>
      </c>
      <c r="I27" s="167" t="s">
        <v>739</v>
      </c>
      <c r="J27" s="169" t="s">
        <v>740</v>
      </c>
    </row>
    <row r="28" spans="1:10" ht="25">
      <c r="A28" s="172" t="s">
        <v>741</v>
      </c>
      <c r="B28" s="172" t="s">
        <v>742</v>
      </c>
      <c r="C28" s="172"/>
      <c r="D28" s="172"/>
      <c r="E28" s="172"/>
      <c r="F28" s="174">
        <v>0</v>
      </c>
      <c r="G28" s="172"/>
      <c r="H28" s="173">
        <v>0</v>
      </c>
      <c r="I28" s="172"/>
      <c r="J28" s="173">
        <v>0</v>
      </c>
    </row>
    <row r="29" spans="1:10" ht="25">
      <c r="A29" s="167" t="s">
        <v>743</v>
      </c>
      <c r="B29" s="167" t="s">
        <v>744</v>
      </c>
      <c r="C29" s="167"/>
      <c r="D29" s="167"/>
      <c r="E29" s="167"/>
      <c r="F29" s="170"/>
      <c r="G29" s="167"/>
      <c r="H29" s="169"/>
      <c r="I29" s="167"/>
      <c r="J29" s="169"/>
    </row>
    <row r="30" spans="1:10">
      <c r="A30" s="167" t="s">
        <v>745</v>
      </c>
      <c r="B30" s="167" t="s">
        <v>746</v>
      </c>
      <c r="C30" s="167" t="s">
        <v>747</v>
      </c>
      <c r="D30" s="167" t="s">
        <v>748</v>
      </c>
      <c r="E30" s="167" t="s">
        <v>749</v>
      </c>
      <c r="F30" s="170" t="s">
        <v>750</v>
      </c>
      <c r="G30" s="167" t="s">
        <v>751</v>
      </c>
      <c r="H30" s="169" t="s">
        <v>752</v>
      </c>
      <c r="I30" s="167" t="s">
        <v>753</v>
      </c>
      <c r="J30" s="169" t="s">
        <v>754</v>
      </c>
    </row>
    <row r="31" spans="1:10" ht="25">
      <c r="A31" s="172" t="s">
        <v>755</v>
      </c>
      <c r="B31" s="172" t="s">
        <v>756</v>
      </c>
      <c r="C31" s="172"/>
      <c r="D31" s="172"/>
      <c r="E31" s="172"/>
      <c r="F31" s="174">
        <v>0</v>
      </c>
      <c r="G31" s="172"/>
      <c r="H31" s="173">
        <v>0</v>
      </c>
      <c r="I31" s="172"/>
      <c r="J31" s="173">
        <v>0</v>
      </c>
    </row>
    <row r="32" spans="1:10" ht="25">
      <c r="A32" s="172" t="s">
        <v>757</v>
      </c>
      <c r="B32" s="172" t="s">
        <v>758</v>
      </c>
      <c r="C32" s="172"/>
      <c r="D32" s="172"/>
      <c r="E32" s="172"/>
      <c r="F32" s="174">
        <v>0</v>
      </c>
      <c r="G32" s="172"/>
      <c r="H32" s="173">
        <v>0</v>
      </c>
      <c r="I32" s="172"/>
      <c r="J32" s="173">
        <v>0</v>
      </c>
    </row>
    <row r="33" spans="1:10" s="137" customFormat="1" ht="45.75" customHeight="1">
      <c r="A33" s="64" t="s">
        <v>10</v>
      </c>
      <c r="B33" s="65"/>
      <c r="C33" s="66"/>
      <c r="D33" s="63"/>
      <c r="E33" s="63"/>
      <c r="F33" s="63"/>
      <c r="G33" s="63"/>
      <c r="H33" s="63"/>
      <c r="I33" s="67" t="s">
        <v>11</v>
      </c>
      <c r="J33" s="63"/>
    </row>
    <row r="34" spans="1:10">
      <c r="A34" s="68" t="s">
        <v>12</v>
      </c>
      <c r="B34" s="65"/>
      <c r="C34" s="66"/>
      <c r="D34" s="63"/>
      <c r="E34" s="63"/>
      <c r="F34" s="63"/>
      <c r="G34" s="63"/>
      <c r="H34" s="63"/>
      <c r="I34" s="69" t="s">
        <v>13</v>
      </c>
      <c r="J34" s="63"/>
    </row>
    <row r="35" spans="1:10">
      <c r="A35" s="65"/>
      <c r="B35" s="65"/>
      <c r="C35" s="66"/>
      <c r="D35" s="136"/>
      <c r="E35" s="136"/>
      <c r="F35" s="136"/>
      <c r="G35" s="136"/>
      <c r="H35" s="136"/>
      <c r="I35" s="66"/>
      <c r="J35" s="136"/>
    </row>
    <row r="36" spans="1:10">
      <c r="A36" s="139"/>
      <c r="B36" s="136"/>
      <c r="C36" s="136"/>
      <c r="D36" s="136"/>
      <c r="E36" s="136"/>
      <c r="F36" s="136"/>
      <c r="G36" s="63"/>
      <c r="H36" s="136"/>
      <c r="I36" s="136"/>
      <c r="J36" s="136"/>
    </row>
    <row r="37" spans="1:10">
      <c r="A37" s="139"/>
      <c r="B37" s="136"/>
      <c r="C37" s="136"/>
      <c r="D37" s="136"/>
      <c r="E37" s="136"/>
      <c r="F37" s="136"/>
      <c r="G37" s="136"/>
      <c r="H37" s="136"/>
      <c r="I37" s="136"/>
      <c r="J37" s="136"/>
    </row>
    <row r="38" spans="1:10">
      <c r="A38" s="139"/>
      <c r="B38" s="136"/>
      <c r="C38" s="136"/>
      <c r="D38" s="136"/>
      <c r="E38" s="136"/>
      <c r="F38" s="136"/>
      <c r="G38" s="136"/>
      <c r="H38" s="136"/>
      <c r="I38" s="136"/>
      <c r="J38" s="136"/>
    </row>
    <row r="39" spans="1:10">
      <c r="A39" s="139"/>
      <c r="B39" s="136"/>
      <c r="C39" s="136"/>
      <c r="D39" s="136"/>
      <c r="E39" s="136"/>
      <c r="F39" s="136"/>
      <c r="G39" s="136"/>
      <c r="H39" s="136"/>
      <c r="I39" s="136"/>
      <c r="J39" s="136"/>
    </row>
    <row r="40" spans="1:10" s="62" customFormat="1" ht="12.5">
      <c r="A40" s="217" t="s">
        <v>14</v>
      </c>
      <c r="B40" s="217"/>
      <c r="C40" s="63"/>
      <c r="D40" s="63"/>
      <c r="E40" s="63"/>
      <c r="F40" s="63"/>
      <c r="G40" s="63"/>
      <c r="H40" s="63"/>
      <c r="I40" s="153" t="s">
        <v>1070</v>
      </c>
      <c r="J40" s="154"/>
    </row>
    <row r="41" spans="1:10" s="62" customFormat="1" ht="12.5">
      <c r="A41" s="74" t="s">
        <v>1078</v>
      </c>
      <c r="B41" s="63"/>
      <c r="C41" s="63"/>
      <c r="D41" s="63"/>
      <c r="E41" s="63"/>
      <c r="F41" s="63"/>
      <c r="G41" s="63"/>
      <c r="H41" s="63"/>
      <c r="I41" s="74" t="s">
        <v>1079</v>
      </c>
      <c r="J41" s="63"/>
    </row>
    <row r="42" spans="1:10" s="62" customFormat="1" ht="12.5">
      <c r="A42" s="63" t="s">
        <v>1080</v>
      </c>
      <c r="B42" s="63"/>
      <c r="C42" s="63"/>
      <c r="D42" s="63"/>
      <c r="E42" s="63"/>
      <c r="F42" s="63"/>
      <c r="G42" s="63"/>
      <c r="H42" s="63"/>
      <c r="I42" s="63" t="s">
        <v>1081</v>
      </c>
      <c r="J42" s="63"/>
    </row>
    <row r="43" spans="1:10" s="62" customFormat="1" ht="12.5">
      <c r="A43" s="152"/>
      <c r="B43" s="63"/>
      <c r="C43" s="63"/>
      <c r="D43" s="63"/>
      <c r="E43" s="63"/>
      <c r="F43" s="63"/>
      <c r="G43" s="63"/>
      <c r="H43" s="63"/>
      <c r="I43" s="63"/>
      <c r="J43" s="63"/>
    </row>
    <row r="44" spans="1:10" s="62" customFormat="1" ht="12.5">
      <c r="A44" s="152"/>
      <c r="B44" s="63"/>
      <c r="C44" s="63"/>
      <c r="D44" s="63"/>
      <c r="E44" s="63"/>
      <c r="F44" s="63"/>
      <c r="G44" s="63"/>
      <c r="H44" s="63"/>
      <c r="I44" s="63"/>
      <c r="J44" s="63"/>
    </row>
    <row r="45" spans="1:10">
      <c r="A45" s="139"/>
      <c r="B45" s="136"/>
      <c r="C45" s="136"/>
      <c r="D45" s="136"/>
      <c r="E45" s="136"/>
      <c r="F45" s="136"/>
      <c r="G45" s="136"/>
      <c r="H45" s="136"/>
      <c r="I45" s="136"/>
      <c r="J45" s="136"/>
    </row>
    <row r="46" spans="1:10">
      <c r="A46" s="139"/>
      <c r="B46" s="136"/>
      <c r="C46" s="136"/>
      <c r="D46" s="136"/>
      <c r="E46" s="136"/>
      <c r="F46" s="136"/>
      <c r="G46" s="136"/>
      <c r="H46" s="136"/>
      <c r="I46" s="136"/>
      <c r="J46" s="136"/>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45" zoomScaleNormal="100" zoomScaleSheetLayoutView="100" workbookViewId="0">
      <selection activeCell="D20" sqref="D20:E48"/>
    </sheetView>
  </sheetViews>
  <sheetFormatPr defaultColWidth="8.7265625" defaultRowHeight="53.25" customHeight="1"/>
  <cols>
    <col min="1" max="1" width="8.7265625" style="12"/>
    <col min="2" max="2" width="59.81640625" style="12" customWidth="1"/>
    <col min="3" max="3" width="10.7265625" style="12" bestFit="1" customWidth="1"/>
    <col min="4" max="4" width="41.7265625" style="12" customWidth="1"/>
    <col min="5" max="5" width="39.54296875" style="12" customWidth="1"/>
    <col min="6" max="6" width="8.453125" style="125" customWidth="1"/>
    <col min="7" max="16384" width="8.7265625" style="125"/>
  </cols>
  <sheetData>
    <row r="1" spans="1:6" ht="53.25" customHeight="1">
      <c r="A1" s="186" t="s">
        <v>564</v>
      </c>
      <c r="B1" s="186"/>
      <c r="C1" s="186"/>
      <c r="D1" s="186"/>
      <c r="E1" s="186"/>
      <c r="F1" s="126"/>
    </row>
    <row r="2" spans="1:6" ht="66" customHeight="1">
      <c r="A2" s="187" t="s">
        <v>565</v>
      </c>
      <c r="B2" s="187"/>
      <c r="C2" s="187"/>
      <c r="D2" s="187"/>
      <c r="E2" s="187"/>
      <c r="F2" s="127"/>
    </row>
    <row r="3" spans="1:6" ht="40.5" customHeight="1">
      <c r="A3" s="188" t="s">
        <v>515</v>
      </c>
      <c r="B3" s="188"/>
      <c r="C3" s="188"/>
      <c r="D3" s="188"/>
      <c r="E3" s="188"/>
      <c r="F3" s="126"/>
    </row>
    <row r="4" spans="1:6" ht="12.5" hidden="1">
      <c r="A4" s="188"/>
      <c r="B4" s="188"/>
      <c r="C4" s="188"/>
      <c r="D4" s="188"/>
      <c r="E4" s="188"/>
      <c r="F4" s="126"/>
    </row>
    <row r="5" spans="1:6" ht="12.5">
      <c r="A5" s="189" t="str">
        <f>TONGQUAN!C2</f>
        <v>Tháng 11 năm 2024
/ Nov 2024</v>
      </c>
      <c r="B5" s="189"/>
      <c r="C5" s="189"/>
      <c r="D5" s="189"/>
      <c r="E5" s="189"/>
      <c r="F5" s="128"/>
    </row>
    <row r="6" spans="1:6" ht="12.5"/>
    <row r="7" spans="1:6" ht="12.5">
      <c r="A7" s="100" t="s">
        <v>2</v>
      </c>
      <c r="C7" s="190" t="str">
        <f>TONGQUAN!D5</f>
        <v>Công ty TNHH quản lý quỹ đầu tư chứng khoán Vietcombank</v>
      </c>
      <c r="D7" s="190"/>
      <c r="E7" s="190"/>
    </row>
    <row r="8" spans="1:6" ht="12.5">
      <c r="A8" s="12" t="s">
        <v>15</v>
      </c>
      <c r="C8" s="185" t="str">
        <f>TONGQUAN!D6</f>
        <v>Vietcombank Fund Management Company Limited</v>
      </c>
      <c r="D8" s="185"/>
      <c r="E8" s="185"/>
    </row>
    <row r="9" spans="1:6" ht="12.5">
      <c r="A9" s="100" t="s">
        <v>3</v>
      </c>
      <c r="C9" s="190" t="str">
        <f>TONGQUAN!D7</f>
        <v>Ngân hàng TNHH Một thành viên Standard Chartered (Việt Nam)</v>
      </c>
      <c r="D9" s="190"/>
      <c r="E9" s="190"/>
    </row>
    <row r="10" spans="1:6" ht="12.5">
      <c r="A10" s="12" t="s">
        <v>4</v>
      </c>
      <c r="C10" s="185" t="str">
        <f>TONGQUAN!D8</f>
        <v>Standard Chartered Bank (Vietnam) Limited</v>
      </c>
      <c r="D10" s="185"/>
      <c r="E10" s="185"/>
    </row>
    <row r="11" spans="1:6" ht="12.5">
      <c r="A11" s="100" t="s">
        <v>5</v>
      </c>
      <c r="C11" s="190" t="str">
        <f>TONGQUAN!D9</f>
        <v>Quỹ Đầu Tư Trái Phiếu VCBF</v>
      </c>
      <c r="D11" s="190"/>
      <c r="E11" s="190"/>
    </row>
    <row r="12" spans="1:6" ht="12.5">
      <c r="A12" s="12" t="s">
        <v>6</v>
      </c>
      <c r="C12" s="185" t="str">
        <f>TONGQUAN!D10</f>
        <v>VCBF Fixed Income Fund (VCBFIF)</v>
      </c>
      <c r="D12" s="185"/>
      <c r="E12" s="185"/>
    </row>
    <row r="13" spans="1:6" ht="12.5">
      <c r="A13" s="100" t="s">
        <v>7</v>
      </c>
      <c r="C13" s="190" t="str">
        <f>TONGQUAN!D11</f>
        <v>Ngày 02 tháng 12 năm 2024</v>
      </c>
      <c r="D13" s="190"/>
      <c r="E13" s="190"/>
    </row>
    <row r="14" spans="1:6" ht="12.5">
      <c r="A14" s="12" t="s">
        <v>8</v>
      </c>
      <c r="C14" s="185" t="str">
        <f>TONGQUAN!D12</f>
        <v>02 Dec 2024</v>
      </c>
      <c r="D14" s="185"/>
      <c r="E14" s="185"/>
    </row>
    <row r="15" spans="1:6" ht="12.5"/>
    <row r="16" spans="1:6" ht="12.5">
      <c r="A16" s="94" t="s">
        <v>562</v>
      </c>
      <c r="B16" s="95" t="s">
        <v>563</v>
      </c>
    </row>
    <row r="17" spans="1:5" ht="12.5">
      <c r="A17" s="19" t="s">
        <v>28</v>
      </c>
      <c r="B17" s="20" t="s">
        <v>285</v>
      </c>
    </row>
    <row r="18" spans="1:5" ht="37.5">
      <c r="A18" s="140" t="s">
        <v>17</v>
      </c>
      <c r="B18" s="140" t="s">
        <v>552</v>
      </c>
      <c r="C18" s="140" t="s">
        <v>19</v>
      </c>
      <c r="D18" s="141" t="s">
        <v>1084</v>
      </c>
      <c r="E18" s="141" t="s">
        <v>1085</v>
      </c>
    </row>
    <row r="19" spans="1:5" s="129" customFormat="1" ht="25">
      <c r="A19" s="51" t="s">
        <v>16</v>
      </c>
      <c r="B19" s="88" t="s">
        <v>112</v>
      </c>
      <c r="C19" s="89" t="s">
        <v>113</v>
      </c>
      <c r="D19" s="169"/>
      <c r="E19" s="169"/>
    </row>
    <row r="20" spans="1:5" ht="50">
      <c r="A20" s="101">
        <v>1</v>
      </c>
      <c r="B20" s="90" t="s">
        <v>537</v>
      </c>
      <c r="C20" s="91" t="s">
        <v>114</v>
      </c>
      <c r="D20" s="169">
        <v>1.9673006573999599E-3</v>
      </c>
      <c r="E20" s="169">
        <v>2.03287821156637E-3</v>
      </c>
    </row>
    <row r="21" spans="1:5" ht="50">
      <c r="A21" s="101">
        <v>2</v>
      </c>
      <c r="B21" s="90" t="s">
        <v>538</v>
      </c>
      <c r="C21" s="91" t="s">
        <v>115</v>
      </c>
      <c r="D21" s="169">
        <v>1.1150593039287299E-3</v>
      </c>
      <c r="E21" s="169">
        <v>1.0749351206198201E-3</v>
      </c>
    </row>
    <row r="22" spans="1:5" ht="62.5">
      <c r="A22" s="101">
        <v>3</v>
      </c>
      <c r="B22" s="90" t="s">
        <v>539</v>
      </c>
      <c r="C22" s="91" t="s">
        <v>116</v>
      </c>
      <c r="D22" s="169">
        <v>1.69048846967021E-3</v>
      </c>
      <c r="E22" s="169">
        <v>1.74967606336209E-3</v>
      </c>
    </row>
    <row r="23" spans="1:5" ht="37.5">
      <c r="A23" s="101">
        <v>4</v>
      </c>
      <c r="B23" s="90" t="s">
        <v>286</v>
      </c>
      <c r="C23" s="91" t="s">
        <v>117</v>
      </c>
      <c r="D23" s="169">
        <v>4.0565822761506898E-4</v>
      </c>
      <c r="E23" s="169">
        <v>4.3380939663919399E-4</v>
      </c>
    </row>
    <row r="24" spans="1:5" ht="50">
      <c r="A24" s="101">
        <v>5</v>
      </c>
      <c r="B24" s="90" t="s">
        <v>540</v>
      </c>
      <c r="C24" s="91" t="s">
        <v>541</v>
      </c>
      <c r="D24" s="93"/>
      <c r="E24" s="93"/>
    </row>
    <row r="25" spans="1:5" ht="75">
      <c r="A25" s="101">
        <v>6</v>
      </c>
      <c r="B25" s="90" t="s">
        <v>542</v>
      </c>
      <c r="C25" s="91" t="s">
        <v>512</v>
      </c>
      <c r="D25" s="93"/>
      <c r="E25" s="93"/>
    </row>
    <row r="26" spans="1:5" ht="62.5">
      <c r="A26" s="101">
        <v>7</v>
      </c>
      <c r="B26" s="90" t="s">
        <v>287</v>
      </c>
      <c r="C26" s="91" t="s">
        <v>118</v>
      </c>
      <c r="D26" s="169">
        <v>3.4715420421193498E-4</v>
      </c>
      <c r="E26" s="169">
        <v>3.5926975956544798E-4</v>
      </c>
    </row>
    <row r="27" spans="1:5" ht="25">
      <c r="A27" s="101">
        <v>8</v>
      </c>
      <c r="B27" s="90" t="s">
        <v>543</v>
      </c>
      <c r="C27" s="91" t="s">
        <v>119</v>
      </c>
      <c r="D27" s="169">
        <v>5.6012163717161102E-3</v>
      </c>
      <c r="E27" s="169">
        <v>5.8062520304016704E-3</v>
      </c>
    </row>
    <row r="28" spans="1:5" ht="12.5">
      <c r="A28" s="101">
        <v>9</v>
      </c>
      <c r="B28" s="90" t="s">
        <v>577</v>
      </c>
      <c r="C28" s="91" t="s">
        <v>120</v>
      </c>
      <c r="D28" s="169">
        <v>0.13845080317788599</v>
      </c>
      <c r="E28" s="169">
        <v>0.51606593802948597</v>
      </c>
    </row>
    <row r="29" spans="1:5" ht="50">
      <c r="A29" s="101">
        <v>10</v>
      </c>
      <c r="B29" s="90" t="s">
        <v>544</v>
      </c>
      <c r="C29" s="91" t="s">
        <v>512</v>
      </c>
      <c r="D29" s="93"/>
      <c r="E29" s="93"/>
    </row>
    <row r="30" spans="1:5" s="129" customFormat="1" ht="25">
      <c r="A30" s="51" t="s">
        <v>22</v>
      </c>
      <c r="B30" s="88" t="s">
        <v>121</v>
      </c>
      <c r="C30" s="89" t="s">
        <v>122</v>
      </c>
      <c r="D30" s="92"/>
      <c r="E30" s="92"/>
    </row>
    <row r="31" spans="1:5" ht="37.5">
      <c r="A31" s="200">
        <v>1</v>
      </c>
      <c r="B31" s="90" t="s">
        <v>123</v>
      </c>
      <c r="C31" s="91" t="s">
        <v>124</v>
      </c>
      <c r="D31" s="102">
        <v>239182538400</v>
      </c>
      <c r="E31" s="102">
        <v>226416788600</v>
      </c>
    </row>
    <row r="32" spans="1:5" ht="25">
      <c r="A32" s="201"/>
      <c r="B32" s="90" t="s">
        <v>125</v>
      </c>
      <c r="C32" s="91" t="s">
        <v>126</v>
      </c>
      <c r="D32" s="102">
        <v>239182538400</v>
      </c>
      <c r="E32" s="102">
        <v>226416788600</v>
      </c>
    </row>
    <row r="33" spans="1:5" ht="25">
      <c r="A33" s="202"/>
      <c r="B33" s="90" t="s">
        <v>545</v>
      </c>
      <c r="C33" s="91" t="s">
        <v>127</v>
      </c>
      <c r="D33" s="93">
        <v>23918253.84</v>
      </c>
      <c r="E33" s="93">
        <v>22641678.859999999</v>
      </c>
    </row>
    <row r="34" spans="1:5" ht="37.5">
      <c r="A34" s="199">
        <v>2</v>
      </c>
      <c r="B34" s="90" t="s">
        <v>128</v>
      </c>
      <c r="C34" s="91" t="s">
        <v>129</v>
      </c>
      <c r="D34" s="102">
        <v>5063817100</v>
      </c>
      <c r="E34" s="102">
        <v>12765749800</v>
      </c>
    </row>
    <row r="35" spans="1:5" ht="25">
      <c r="A35" s="199"/>
      <c r="B35" s="90" t="s">
        <v>130</v>
      </c>
      <c r="C35" s="91" t="s">
        <v>546</v>
      </c>
      <c r="D35" s="93">
        <v>506381.71</v>
      </c>
      <c r="E35" s="93">
        <v>1276574.98</v>
      </c>
    </row>
    <row r="36" spans="1:5" ht="25">
      <c r="A36" s="199"/>
      <c r="B36" s="90" t="s">
        <v>131</v>
      </c>
      <c r="C36" s="91" t="s">
        <v>547</v>
      </c>
      <c r="D36" s="102">
        <v>5063817100</v>
      </c>
      <c r="E36" s="102">
        <v>12765749800</v>
      </c>
    </row>
    <row r="37" spans="1:5" ht="25">
      <c r="A37" s="199"/>
      <c r="B37" s="90" t="s">
        <v>548</v>
      </c>
      <c r="C37" s="91" t="s">
        <v>132</v>
      </c>
      <c r="D37" s="93">
        <v>1306832.3999999999</v>
      </c>
      <c r="E37" s="93">
        <v>1885893.98</v>
      </c>
    </row>
    <row r="38" spans="1:5" ht="25">
      <c r="A38" s="199"/>
      <c r="B38" s="90" t="s">
        <v>258</v>
      </c>
      <c r="C38" s="91" t="s">
        <v>133</v>
      </c>
      <c r="D38" s="102">
        <v>13068324000</v>
      </c>
      <c r="E38" s="102">
        <v>18858939800</v>
      </c>
    </row>
    <row r="39" spans="1:5" ht="25">
      <c r="A39" s="199"/>
      <c r="B39" s="90" t="s">
        <v>570</v>
      </c>
      <c r="C39" s="91" t="s">
        <v>134</v>
      </c>
      <c r="D39" s="93">
        <v>-800450.69</v>
      </c>
      <c r="E39" s="93">
        <v>-609319</v>
      </c>
    </row>
    <row r="40" spans="1:5" ht="37.5">
      <c r="A40" s="199"/>
      <c r="B40" s="90" t="s">
        <v>259</v>
      </c>
      <c r="C40" s="91" t="s">
        <v>135</v>
      </c>
      <c r="D40" s="102">
        <v>-8004506900</v>
      </c>
      <c r="E40" s="102">
        <v>-6093190000</v>
      </c>
    </row>
    <row r="41" spans="1:5" ht="25">
      <c r="A41" s="199">
        <v>3</v>
      </c>
      <c r="B41" s="90" t="s">
        <v>260</v>
      </c>
      <c r="C41" s="91" t="s">
        <v>136</v>
      </c>
      <c r="D41" s="102">
        <v>244246355500</v>
      </c>
      <c r="E41" s="102">
        <v>239182538400</v>
      </c>
    </row>
    <row r="42" spans="1:5" ht="37.5">
      <c r="A42" s="199"/>
      <c r="B42" s="90" t="s">
        <v>549</v>
      </c>
      <c r="C42" s="91" t="s">
        <v>137</v>
      </c>
      <c r="D42" s="102">
        <v>244246355500</v>
      </c>
      <c r="E42" s="102">
        <v>239182538400</v>
      </c>
    </row>
    <row r="43" spans="1:5" ht="25">
      <c r="A43" s="199"/>
      <c r="B43" s="90" t="s">
        <v>550</v>
      </c>
      <c r="C43" s="91" t="s">
        <v>138</v>
      </c>
      <c r="D43" s="93">
        <v>24424635.550000001</v>
      </c>
      <c r="E43" s="93">
        <v>23918253.84</v>
      </c>
    </row>
    <row r="44" spans="1:5" ht="50">
      <c r="A44" s="101">
        <v>4</v>
      </c>
      <c r="B44" s="90" t="s">
        <v>139</v>
      </c>
      <c r="C44" s="91" t="s">
        <v>140</v>
      </c>
      <c r="D44" s="169">
        <v>0.216838399048292</v>
      </c>
      <c r="E44" s="169">
        <v>0.22122016579451101</v>
      </c>
    </row>
    <row r="45" spans="1:5" ht="25">
      <c r="A45" s="101">
        <v>5</v>
      </c>
      <c r="B45" s="90" t="s">
        <v>141</v>
      </c>
      <c r="C45" s="91" t="s">
        <v>142</v>
      </c>
      <c r="D45" s="169">
        <v>0.39079999999999998</v>
      </c>
      <c r="E45" s="169">
        <v>0.39910000000000001</v>
      </c>
    </row>
    <row r="46" spans="1:5" ht="25">
      <c r="A46" s="101">
        <v>6</v>
      </c>
      <c r="B46" s="90" t="s">
        <v>143</v>
      </c>
      <c r="C46" s="91" t="s">
        <v>144</v>
      </c>
      <c r="D46" s="169">
        <v>1.34E-2</v>
      </c>
      <c r="E46" s="169">
        <v>1.37E-2</v>
      </c>
    </row>
    <row r="47" spans="1:5" ht="25">
      <c r="A47" s="101">
        <v>7</v>
      </c>
      <c r="B47" s="90" t="s">
        <v>145</v>
      </c>
      <c r="C47" s="91" t="s">
        <v>146</v>
      </c>
      <c r="D47" s="102">
        <v>6422</v>
      </c>
      <c r="E47" s="102">
        <v>5950</v>
      </c>
    </row>
    <row r="48" spans="1:5" ht="25">
      <c r="A48" s="101">
        <v>8</v>
      </c>
      <c r="B48" s="90" t="s">
        <v>261</v>
      </c>
      <c r="C48" s="91" t="s">
        <v>147</v>
      </c>
      <c r="D48" s="93">
        <v>14360.55</v>
      </c>
      <c r="E48" s="93">
        <v>14244.26</v>
      </c>
    </row>
    <row r="49" spans="1:5" ht="37.5">
      <c r="A49" s="101">
        <v>9</v>
      </c>
      <c r="B49" s="90" t="s">
        <v>551</v>
      </c>
      <c r="C49" s="91" t="s">
        <v>513</v>
      </c>
      <c r="D49" s="93"/>
      <c r="E49" s="93"/>
    </row>
    <row r="50" spans="1:5" ht="31.5" customHeight="1">
      <c r="A50" s="191" t="s">
        <v>571</v>
      </c>
      <c r="B50" s="185"/>
      <c r="C50" s="185"/>
      <c r="D50" s="185"/>
      <c r="E50" s="185"/>
    </row>
    <row r="51" spans="1:5" ht="95.25" customHeight="1">
      <c r="A51" s="191" t="s">
        <v>572</v>
      </c>
      <c r="B51" s="185"/>
      <c r="C51" s="185"/>
      <c r="D51" s="185"/>
      <c r="E51" s="185"/>
    </row>
    <row r="52" spans="1:5" ht="12.5">
      <c r="A52" s="25" t="str">
        <f>TONGQUAN!C16</f>
        <v>Đại diện có thẩm quyền của Ngân hàng giám sát</v>
      </c>
      <c r="D52" s="25" t="str">
        <f>TONGQUAN!F16</f>
        <v>Đại diện có thẩm quyền của Công ty quản lý Quỹ</v>
      </c>
    </row>
    <row r="53" spans="1:5" s="128" customFormat="1" ht="12.5">
      <c r="A53" s="26" t="str">
        <f>TONGQUAN!C17</f>
        <v>Authorised Representative of Supervisory Bank</v>
      </c>
      <c r="B53" s="26"/>
      <c r="C53" s="26"/>
      <c r="D53" s="26" t="str">
        <f>TONGQUAN!F17</f>
        <v>Authorised Representative of Fund Management Company</v>
      </c>
      <c r="E53" s="26"/>
    </row>
    <row r="54" spans="1:5" ht="12.5"/>
    <row r="55" spans="1:5" ht="12.5"/>
    <row r="56" spans="1:5" ht="12.5"/>
    <row r="57" spans="1:5" ht="12.5"/>
    <row r="58" spans="1:5" ht="12.5"/>
    <row r="59" spans="1:5" ht="12.5"/>
    <row r="60" spans="1:5" ht="12.5"/>
    <row r="61" spans="1:5" ht="12.5"/>
    <row r="62" spans="1:5" ht="12.5">
      <c r="A62" s="35"/>
      <c r="B62" s="35"/>
      <c r="D62" s="35"/>
      <c r="E62" s="35"/>
    </row>
    <row r="63" spans="1:5" ht="12.5">
      <c r="A63" s="25" t="str">
        <f>TONGQUAN!C19</f>
        <v>Ngân hàng TNHH MTV Standard Chartered (Việt Nam)</v>
      </c>
      <c r="D63" s="25" t="str">
        <f>TONGQUAN!F19</f>
        <v>Công ty TNHH quản lý quỹ đầu tư chứng khoán Vietcombank</v>
      </c>
    </row>
    <row r="64" spans="1:5" ht="12.5">
      <c r="A64" s="25" t="str">
        <f>TONGQUAN!C20</f>
        <v>Vũ Quang Phan</v>
      </c>
      <c r="D64" s="25" t="str">
        <f>TONGQUAN!F20</f>
        <v>Bùi Sỹ Tân</v>
      </c>
    </row>
    <row r="65" spans="1:4" ht="12.5">
      <c r="A65" s="12" t="str">
        <f>TONGQUAN!C21</f>
        <v>Phó phòng Dịch vụ nghiệp vụ giám sát Quỹ</v>
      </c>
      <c r="D65" s="12"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aaFyzM6Hy/NHKYG7iqMsfVn33IPqXGV4GNiaaTxi7Vw=</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wyycrW0w5JSBHRKdly8F1O/9+3122yx4cT2ML4AmNnU=</DigestValue>
    </Reference>
  </SignedInfo>
  <SignatureValue>AxZUHvlo7u2cWvB0szQywCo497aXBr8lMEArY7uehdD4suMmPx8bOnR0wwuMYysuqAPJ9lhjG2t/
FSu2KLfv8V8NNwm+zKBGhUDsagmN3SQI/oGJkmiJxDQCLeT2v8+Xh0C9UhEeSwZ1WBAaj7TZsDsi
r/rAdZ0HMeZ+Ug/XL7Rc5jhimBo9s+Z0oSf3vEM7kk6oynExUM9+ZM4lkAePllKevSlwprd2/36l
92f2bFzsnBeYm0FrW62uqb/tcw+nUJIozlYgQDH2BzncQYSLAo2EzJXF7TaiChL2hijqh8gTtK2a
rnvdinmLFknlJI3gmi7oQ11XfCtJjoFXkNzzJg==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drawing1.xml?ContentType=application/vnd.openxmlformats-officedocument.drawing+xml">
        <DigestMethod Algorithm="http://www.w3.org/2001/04/xmlenc#sha256"/>
        <DigestValue>P3osL0Hdl24PQQNb78gjzyVei9Z2+5ad1g1yA/JOkJg=</DigestValue>
      </Reference>
      <Reference URI="/xl/drawings/drawing2.xml?ContentType=application/vnd.openxmlformats-officedocument.drawing+xml">
        <DigestMethod Algorithm="http://www.w3.org/2001/04/xmlenc#sha256"/>
        <DigestValue>z9X3XRHowq6wyJ21usp2mguORBxPV0aeOBWJxIqbXTA=</DigestValue>
      </Reference>
      <Reference URI="/xl/drawings/drawing3.xml?ContentType=application/vnd.openxmlformats-officedocument.drawing+xml">
        <DigestMethod Algorithm="http://www.w3.org/2001/04/xmlenc#sha256"/>
        <DigestValue>nPPcV5sBWqE+FpZ/8RGR2QvTIA8G4xT73CncOeYEPQw=</DigestValue>
      </Reference>
      <Reference URI="/xl/drawings/drawing4.xml?ContentType=application/vnd.openxmlformats-officedocument.drawing+xml">
        <DigestMethod Algorithm="http://www.w3.org/2001/04/xmlenc#sha256"/>
        <DigestValue>C6R/eGZXwdDgrxpx8/bMdrJc8hpiH0Uu30uNq2JsNjM=</DigestValue>
      </Reference>
      <Reference URI="/xl/drawings/drawing5.xml?ContentType=application/vnd.openxmlformats-officedocument.drawing+xml">
        <DigestMethod Algorithm="http://www.w3.org/2001/04/xmlenc#sha256"/>
        <DigestValue>1uS6HU8RI+5KmxVEv+pCJilRezpGYUdfq1tl5KWVAPw=</DigestValue>
      </Reference>
      <Reference URI="/xl/drawings/drawing6.xml?ContentType=application/vnd.openxmlformats-officedocument.drawing+xml">
        <DigestMethod Algorithm="http://www.w3.org/2001/04/xmlenc#sha256"/>
        <DigestValue>swV6lsemrk0J9Txy+fhbR3DmyGA+JUx93qpcZmxGjf0=</DigestValue>
      </Reference>
      <Reference URI="/xl/drawings/drawing7.xml?ContentType=application/vnd.openxmlformats-officedocument.drawing+xml">
        <DigestMethod Algorithm="http://www.w3.org/2001/04/xmlenc#sha256"/>
        <DigestValue>/FtTDUEJOMVfa7pf1lzoKfunHap6G4vHPUHau1WWyTQ=</DigestValue>
      </Reference>
      <Reference URI="/xl/media/image1.emf?ContentType=image/x-emf">
        <DigestMethod Algorithm="http://www.w3.org/2001/04/xmlenc#sha256"/>
        <DigestValue>wQLs5qbC5U6D/P3JX/KpOgP64Akdd87B3cYa5YoXcDQ=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s6l80irlBTW+uFk7nR5c7WcaDa2jSh3MPBgl0IjaDO0=</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EvvwtSj/kJtdY4S1XF7vdDb5ai/PBEjerYue1/C3eoo=</DigestValue>
      </Reference>
      <Reference URI="/xl/styles.xml?ContentType=application/vnd.openxmlformats-officedocument.spreadsheetml.styles+xml">
        <DigestMethod Algorithm="http://www.w3.org/2001/04/xmlenc#sha256"/>
        <DigestValue>HhI7aEz5/9/gQcCVTw7KOCghEv5mV/4foQCQyZFZB9E=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6U3fLLiTUlHmLtWICGiHrso2hWeUlBbY9tsXQaw2MIg=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I4XENZuAGN8rto0hGosS61qsu9v/4JkBa7WQuA0NWDU=</DigestValue>
      </Reference>
      <Reference URI="/xl/worksheets/sheet2.xml?ContentType=application/vnd.openxmlformats-officedocument.spreadsheetml.worksheet+xml">
        <DigestMethod Algorithm="http://www.w3.org/2001/04/xmlenc#sha256"/>
        <DigestValue>veV8sXRY92gmrMDB6UGQgAt7cjsH1jeK3BNumX5VbhY=</DigestValue>
      </Reference>
      <Reference URI="/xl/worksheets/sheet3.xml?ContentType=application/vnd.openxmlformats-officedocument.spreadsheetml.worksheet+xml">
        <DigestMethod Algorithm="http://www.w3.org/2001/04/xmlenc#sha256"/>
        <DigestValue>kMoafpFtNtkA62ldiQHE0lI6ukjNiWVfuKUvggOXbT0=</DigestValue>
      </Reference>
      <Reference URI="/xl/worksheets/sheet4.xml?ContentType=application/vnd.openxmlformats-officedocument.spreadsheetml.worksheet+xml">
        <DigestMethod Algorithm="http://www.w3.org/2001/04/xmlenc#sha256"/>
        <DigestValue>FK/mfFjit70DelctpESc+tb8vktdDB54CTy8pEg9If8=</DigestValue>
      </Reference>
      <Reference URI="/xl/worksheets/sheet5.xml?ContentType=application/vnd.openxmlformats-officedocument.spreadsheetml.worksheet+xml">
        <DigestMethod Algorithm="http://www.w3.org/2001/04/xmlenc#sha256"/>
        <DigestValue>LCSKs5/SUjvocA+Lo+dV9mALiIzh8OaSSJceSZScYus=</DigestValue>
      </Reference>
      <Reference URI="/xl/worksheets/sheet6.xml?ContentType=application/vnd.openxmlformats-officedocument.spreadsheetml.worksheet+xml">
        <DigestMethod Algorithm="http://www.w3.org/2001/04/xmlenc#sha256"/>
        <DigestValue>S9gVeysMUBD6a8mL0zbINX3JtiZ4XqmH1WsOykU4Rss=</DigestValue>
      </Reference>
      <Reference URI="/xl/worksheets/sheet7.xml?ContentType=application/vnd.openxmlformats-officedocument.spreadsheetml.worksheet+xml">
        <DigestMethod Algorithm="http://www.w3.org/2001/04/xmlenc#sha256"/>
        <DigestValue>LNrjMYqlQW/PYLhk92uPX87Etgg/QimzIMV8vvVhgKA=</DigestValue>
      </Reference>
      <Reference URI="/xl/worksheets/sheet8.xml?ContentType=application/vnd.openxmlformats-officedocument.spreadsheetml.worksheet+xml">
        <DigestMethod Algorithm="http://www.w3.org/2001/04/xmlenc#sha256"/>
        <DigestValue>Zxnrv9hLHlR08/628UnhGWsH6n0Z2sU6w0IneN+/WTY=</DigestValue>
      </Reference>
    </Manifest>
    <SignatureProperties>
      <SignatureProperty Id="idSignatureTime" Target="#idPackageSignature">
        <mdssi:SignatureTime xmlns:mdssi="http://schemas.openxmlformats.org/package/2006/digital-signature">
          <mdssi:Format>YYYY-MM-DDThh:mm:ssTZD</mdssi:Format>
          <mdssi:Value>2024-12-04T08:19:41Z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2024-12-04T08:19:41Z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CNc1uQXte2vRQE1yBzA9XfSqi4P8ZULbk7t05d1OnFw=</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3qtzj4qEbRJdy6/oLHdMl5DNADhL6S6s1n8iQmkVz3k=</DigestValue>
    </Reference>
  </SignedInfo>
  <SignatureValue>PMK0aq0cZUn5gVUgnSMm0efcd8rFQ6Em2DSiL3hNDWxHBGCmQnaMgGudMUiBz0lvd+6kaU3G2hiM
FTxgEoqikcMHea4obqIg4mkZlHTwdigZGsUbCN8mXXehgP0epIYImwaV6H3i5zUlqn6CljicaEdG
ZOKeO7MPUUMZxtbA2sf1TBBHP1R42hQXzH5DJcK128MZ317rGszplUO9Fde3DIKlYf+PAL591Fuu
UMjgXhcO52dVGhIYDOwl5A3R6rwe2v5akhIhRrfILnAnw1vL9zWz1BoZKZh5lx0GJQx3lvDztNex
fuVWZWDyzVIaBkx9C435QhJXxFIHKgBzfDKwXQ==</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drawing1.xml?ContentType=application/vnd.openxmlformats-officedocument.drawing+xml">
        <DigestMethod Algorithm="http://www.w3.org/2001/04/xmlenc#sha256"/>
        <DigestValue>P3osL0Hdl24PQQNb78gjzyVei9Z2+5ad1g1yA/JOkJg=</DigestValue>
      </Reference>
      <Reference URI="/xl/drawings/drawing2.xml?ContentType=application/vnd.openxmlformats-officedocument.drawing+xml">
        <DigestMethod Algorithm="http://www.w3.org/2001/04/xmlenc#sha256"/>
        <DigestValue>z9X3XRHowq6wyJ21usp2mguORBxPV0aeOBWJxIqbXTA=</DigestValue>
      </Reference>
      <Reference URI="/xl/drawings/drawing3.xml?ContentType=application/vnd.openxmlformats-officedocument.drawing+xml">
        <DigestMethod Algorithm="http://www.w3.org/2001/04/xmlenc#sha256"/>
        <DigestValue>nPPcV5sBWqE+FpZ/8RGR2QvTIA8G4xT73CncOeYEPQw=</DigestValue>
      </Reference>
      <Reference URI="/xl/drawings/drawing4.xml?ContentType=application/vnd.openxmlformats-officedocument.drawing+xml">
        <DigestMethod Algorithm="http://www.w3.org/2001/04/xmlenc#sha256"/>
        <DigestValue>C6R/eGZXwdDgrxpx8/bMdrJc8hpiH0Uu30uNq2JsNjM=</DigestValue>
      </Reference>
      <Reference URI="/xl/drawings/drawing5.xml?ContentType=application/vnd.openxmlformats-officedocument.drawing+xml">
        <DigestMethod Algorithm="http://www.w3.org/2001/04/xmlenc#sha256"/>
        <DigestValue>1uS6HU8RI+5KmxVEv+pCJilRezpGYUdfq1tl5KWVAPw=</DigestValue>
      </Reference>
      <Reference URI="/xl/drawings/drawing6.xml?ContentType=application/vnd.openxmlformats-officedocument.drawing+xml">
        <DigestMethod Algorithm="http://www.w3.org/2001/04/xmlenc#sha256"/>
        <DigestValue>swV6lsemrk0J9Txy+fhbR3DmyGA+JUx93qpcZmxGjf0=</DigestValue>
      </Reference>
      <Reference URI="/xl/drawings/drawing7.xml?ContentType=application/vnd.openxmlformats-officedocument.drawing+xml">
        <DigestMethod Algorithm="http://www.w3.org/2001/04/xmlenc#sha256"/>
        <DigestValue>/FtTDUEJOMVfa7pf1lzoKfunHap6G4vHPUHau1WWyTQ=</DigestValue>
      </Reference>
      <Reference URI="/xl/media/image1.emf?ContentType=image/x-emf">
        <DigestMethod Algorithm="http://www.w3.org/2001/04/xmlenc#sha256"/>
        <DigestValue>wQLs5qbC5U6D/P3JX/KpOgP64Akdd87B3cYa5YoXcDQ=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s6l80irlBTW+uFk7nR5c7WcaDa2jSh3MPBgl0IjaDO0=</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EvvwtSj/kJtdY4S1XF7vdDb5ai/PBEjerYue1/C3eoo=</DigestValue>
      </Reference>
      <Reference URI="/xl/styles.xml?ContentType=application/vnd.openxmlformats-officedocument.spreadsheetml.styles+xml">
        <DigestMethod Algorithm="http://www.w3.org/2001/04/xmlenc#sha256"/>
        <DigestValue>HhI7aEz5/9/gQcCVTw7KOCghEv5mV/4foQCQyZFZB9E=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6U3fLLiTUlHmLtWICGiHrso2hWeUlBbY9tsXQaw2MIg=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I4XENZuAGN8rto0hGosS61qsu9v/4JkBa7WQuA0NWDU=</DigestValue>
      </Reference>
      <Reference URI="/xl/worksheets/sheet2.xml?ContentType=application/vnd.openxmlformats-officedocument.spreadsheetml.worksheet+xml">
        <DigestMethod Algorithm="http://www.w3.org/2001/04/xmlenc#sha256"/>
        <DigestValue>veV8sXRY92gmrMDB6UGQgAt7cjsH1jeK3BNumX5VbhY=</DigestValue>
      </Reference>
      <Reference URI="/xl/worksheets/sheet3.xml?ContentType=application/vnd.openxmlformats-officedocument.spreadsheetml.worksheet+xml">
        <DigestMethod Algorithm="http://www.w3.org/2001/04/xmlenc#sha256"/>
        <DigestValue>kMoafpFtNtkA62ldiQHE0lI6ukjNiWVfuKUvggOXbT0=</DigestValue>
      </Reference>
      <Reference URI="/xl/worksheets/sheet4.xml?ContentType=application/vnd.openxmlformats-officedocument.spreadsheetml.worksheet+xml">
        <DigestMethod Algorithm="http://www.w3.org/2001/04/xmlenc#sha256"/>
        <DigestValue>FK/mfFjit70DelctpESc+tb8vktdDB54CTy8pEg9If8=</DigestValue>
      </Reference>
      <Reference URI="/xl/worksheets/sheet5.xml?ContentType=application/vnd.openxmlformats-officedocument.spreadsheetml.worksheet+xml">
        <DigestMethod Algorithm="http://www.w3.org/2001/04/xmlenc#sha256"/>
        <DigestValue>LCSKs5/SUjvocA+Lo+dV9mALiIzh8OaSSJceSZScYus=</DigestValue>
      </Reference>
      <Reference URI="/xl/worksheets/sheet6.xml?ContentType=application/vnd.openxmlformats-officedocument.spreadsheetml.worksheet+xml">
        <DigestMethod Algorithm="http://www.w3.org/2001/04/xmlenc#sha256"/>
        <DigestValue>S9gVeysMUBD6a8mL0zbINX3JtiZ4XqmH1WsOykU4Rss=</DigestValue>
      </Reference>
      <Reference URI="/xl/worksheets/sheet7.xml?ContentType=application/vnd.openxmlformats-officedocument.spreadsheetml.worksheet+xml">
        <DigestMethod Algorithm="http://www.w3.org/2001/04/xmlenc#sha256"/>
        <DigestValue>LNrjMYqlQW/PYLhk92uPX87Etgg/QimzIMV8vvVhgKA=</DigestValue>
      </Reference>
      <Reference URI="/xl/worksheets/sheet8.xml?ContentType=application/vnd.openxmlformats-officedocument.spreadsheetml.worksheet+xml">
        <DigestMethod Algorithm="http://www.w3.org/2001/04/xmlenc#sha256"/>
        <DigestValue>Zxnrv9hLHlR08/628UnhGWsH6n0Z2sU6w0IneN+/WTY=</DigestValue>
      </Reference>
    </Manifest>
    <SignatureProperties>
      <SignatureProperty Id="idSignatureTime" Target="#idPackageSignature">
        <mdssi:SignatureTime xmlns:mdssi="http://schemas.openxmlformats.org/package/2006/digital-signature">
          <mdssi:Format>YYYY-MM-DDThh:mm:ssTZD</mdssi:Format>
          <mdssi:Value>2024-12-05T10:27:41Z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2024-12-05T10:27:41Z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BCThuNhap_06203</vt:lpstr>
      <vt:lpstr>BCTinhHinhTaiChinh_06105</vt:lpstr>
      <vt:lpstr>BCTaiSan_06027</vt:lpstr>
      <vt:lpstr>BCKetQuaHoatDong_06028</vt:lpstr>
      <vt:lpstr>BCDanhMucDauTu_06029</vt:lpstr>
      <vt:lpstr>BCHoatDongVay_06026</vt:lpstr>
      <vt:lpstr>Khac_06030</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Linh</cp:lastModifiedBy>
  <cp:lastPrinted>2022-10-21T09:56:46Z</cp:lastPrinted>
  <dcterms:created xsi:type="dcterms:W3CDTF">2019-03-13T13:30:00Z</dcterms:created>
  <dcterms:modified xsi:type="dcterms:W3CDTF">2024-12-03T15:19:01Z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